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.med.UND.edu\ResearchAffairs\General\Grants Management\Working Files\2. Shanshan Gao Play Folder\Tasks\Budget Tools\Budget Tool 08092024 Updated\"/>
    </mc:Choice>
  </mc:AlternateContent>
  <xr:revisionPtr revIDLastSave="0" documentId="13_ncr:1_{1DBF4B60-2567-4DB0-997B-BD037E2F3B89}" xr6:coauthVersionLast="47" xr6:coauthVersionMax="47" xr10:uidLastSave="{00000000-0000-0000-0000-000000000000}"/>
  <bookViews>
    <workbookView xWindow="-49095" yWindow="-945" windowWidth="35085" windowHeight="15615" xr2:uid="{0DB34ADE-F7F7-4BBD-B915-6E9A038C28CB}"/>
  </bookViews>
  <sheets>
    <sheet name="UND Detailed Budget" sheetId="1" r:id="rId1"/>
    <sheet name="Detailed Cost Share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A23" i="2"/>
  <c r="D7" i="2"/>
  <c r="C7" i="2"/>
  <c r="D10" i="2"/>
  <c r="C9" i="2"/>
  <c r="C10" i="2"/>
  <c r="L12" i="2"/>
  <c r="H12" i="2"/>
  <c r="I12" i="2"/>
  <c r="J12" i="2"/>
  <c r="K12" i="2"/>
  <c r="G12" i="2"/>
  <c r="F12" i="2"/>
  <c r="E12" i="2"/>
  <c r="D12" i="2"/>
  <c r="C12" i="2"/>
  <c r="B12" i="2"/>
  <c r="A12" i="2"/>
  <c r="A37" i="2"/>
  <c r="N67" i="1"/>
  <c r="N68" i="1"/>
  <c r="E13" i="2"/>
  <c r="G19" i="1"/>
  <c r="G32" i="1" s="1"/>
  <c r="G16" i="1"/>
  <c r="H16" i="1" s="1"/>
  <c r="C10" i="1"/>
  <c r="C8" i="2" s="1"/>
  <c r="M42" i="1"/>
  <c r="M59" i="1"/>
  <c r="H36" i="1"/>
  <c r="I36" i="1"/>
  <c r="J36" i="1"/>
  <c r="K36" i="1"/>
  <c r="G36" i="1"/>
  <c r="H35" i="1"/>
  <c r="I35" i="1"/>
  <c r="J35" i="1"/>
  <c r="K35" i="1"/>
  <c r="G35" i="1"/>
  <c r="N70" i="1"/>
  <c r="N72" i="1"/>
  <c r="N73" i="1"/>
  <c r="A50" i="2"/>
  <c r="B66" i="2"/>
  <c r="B67" i="2"/>
  <c r="B68" i="2"/>
  <c r="B69" i="2"/>
  <c r="B70" i="2"/>
  <c r="A67" i="2"/>
  <c r="A68" i="2"/>
  <c r="A69" i="2"/>
  <c r="A70" i="2"/>
  <c r="A66" i="2"/>
  <c r="B57" i="2"/>
  <c r="B58" i="2"/>
  <c r="B56" i="2"/>
  <c r="A52" i="2"/>
  <c r="A53" i="2"/>
  <c r="A54" i="2"/>
  <c r="A55" i="2"/>
  <c r="A56" i="2"/>
  <c r="A57" i="2"/>
  <c r="A58" i="2"/>
  <c r="A51" i="2"/>
  <c r="A44" i="2"/>
  <c r="A43" i="2"/>
  <c r="A39" i="2"/>
  <c r="A38" i="2"/>
  <c r="H33" i="2"/>
  <c r="I33" i="2"/>
  <c r="J33" i="2"/>
  <c r="K33" i="2"/>
  <c r="G33" i="2"/>
  <c r="L33" i="2" s="1"/>
  <c r="M36" i="1" s="1"/>
  <c r="H32" i="2"/>
  <c r="I32" i="2"/>
  <c r="J32" i="2"/>
  <c r="K32" i="2"/>
  <c r="G32" i="2"/>
  <c r="B26" i="2"/>
  <c r="B27" i="2"/>
  <c r="B28" i="2"/>
  <c r="B29" i="2"/>
  <c r="B30" i="2"/>
  <c r="B31" i="2"/>
  <c r="B19" i="2"/>
  <c r="C19" i="2"/>
  <c r="D19" i="2"/>
  <c r="F19" i="2"/>
  <c r="B20" i="2"/>
  <c r="C20" i="2"/>
  <c r="D20" i="2"/>
  <c r="E20" i="2"/>
  <c r="F20" i="2"/>
  <c r="B21" i="2"/>
  <c r="C21" i="2"/>
  <c r="D21" i="2"/>
  <c r="F21" i="2"/>
  <c r="B22" i="2"/>
  <c r="C22" i="2"/>
  <c r="D22" i="2"/>
  <c r="E22" i="2"/>
  <c r="F22" i="2"/>
  <c r="A20" i="2"/>
  <c r="A21" i="2"/>
  <c r="A22" i="2"/>
  <c r="A19" i="2"/>
  <c r="F13" i="2"/>
  <c r="F16" i="2"/>
  <c r="B14" i="2"/>
  <c r="D14" i="2"/>
  <c r="B15" i="2"/>
  <c r="D15" i="2"/>
  <c r="B16" i="2"/>
  <c r="D16" i="2"/>
  <c r="D13" i="2"/>
  <c r="B13" i="2"/>
  <c r="A14" i="2"/>
  <c r="A15" i="2"/>
  <c r="A16" i="2"/>
  <c r="A13" i="2"/>
  <c r="A5" i="2"/>
  <c r="E4" i="2"/>
  <c r="K59" i="2"/>
  <c r="J59" i="2"/>
  <c r="I59" i="2"/>
  <c r="H59" i="2"/>
  <c r="G59" i="2"/>
  <c r="L58" i="2"/>
  <c r="M61" i="1" s="1"/>
  <c r="L57" i="2"/>
  <c r="M60" i="1" s="1"/>
  <c r="L56" i="2"/>
  <c r="L55" i="2"/>
  <c r="M58" i="1" s="1"/>
  <c r="L54" i="2"/>
  <c r="M57" i="1" s="1"/>
  <c r="L53" i="2"/>
  <c r="M56" i="1" s="1"/>
  <c r="L52" i="2"/>
  <c r="M55" i="1" s="1"/>
  <c r="L51" i="2"/>
  <c r="M54" i="1" s="1"/>
  <c r="K48" i="2"/>
  <c r="J48" i="2"/>
  <c r="I48" i="2"/>
  <c r="H48" i="2"/>
  <c r="G48" i="2"/>
  <c r="L47" i="2"/>
  <c r="M50" i="1" s="1"/>
  <c r="L46" i="2"/>
  <c r="M49" i="1" s="1"/>
  <c r="L44" i="2"/>
  <c r="M47" i="1" s="1"/>
  <c r="L43" i="2"/>
  <c r="M46" i="1" s="1"/>
  <c r="K40" i="2"/>
  <c r="J40" i="2"/>
  <c r="I40" i="2"/>
  <c r="H40" i="2"/>
  <c r="G40" i="2"/>
  <c r="L39" i="2"/>
  <c r="L38" i="2"/>
  <c r="M41" i="1" s="1"/>
  <c r="N71" i="1"/>
  <c r="K62" i="1"/>
  <c r="J62" i="1"/>
  <c r="I62" i="1"/>
  <c r="H62" i="1"/>
  <c r="G62" i="1"/>
  <c r="L61" i="1"/>
  <c r="L60" i="1"/>
  <c r="L59" i="1"/>
  <c r="L58" i="1"/>
  <c r="L57" i="1"/>
  <c r="L56" i="1"/>
  <c r="L55" i="1"/>
  <c r="L54" i="1"/>
  <c r="K51" i="1"/>
  <c r="J51" i="1"/>
  <c r="I51" i="1"/>
  <c r="H51" i="1"/>
  <c r="G51" i="1"/>
  <c r="L50" i="1"/>
  <c r="A50" i="1"/>
  <c r="A47" i="2" s="1"/>
  <c r="L49" i="1"/>
  <c r="A49" i="1"/>
  <c r="A46" i="2" s="1"/>
  <c r="L47" i="1"/>
  <c r="L46" i="1"/>
  <c r="K43" i="1"/>
  <c r="J43" i="1"/>
  <c r="I43" i="1"/>
  <c r="H43" i="1"/>
  <c r="G43" i="1"/>
  <c r="L42" i="1"/>
  <c r="L41" i="1"/>
  <c r="L43" i="1" s="1"/>
  <c r="A36" i="1"/>
  <c r="A33" i="2" s="1"/>
  <c r="A35" i="1"/>
  <c r="A32" i="2" s="1"/>
  <c r="A34" i="1"/>
  <c r="A31" i="2" s="1"/>
  <c r="A33" i="1"/>
  <c r="A30" i="2" s="1"/>
  <c r="A32" i="1"/>
  <c r="A29" i="2" s="1"/>
  <c r="A31" i="1"/>
  <c r="A28" i="2" s="1"/>
  <c r="A30" i="1"/>
  <c r="A27" i="2" s="1"/>
  <c r="A29" i="1"/>
  <c r="A26" i="2" s="1"/>
  <c r="G25" i="1"/>
  <c r="H25" i="1" s="1"/>
  <c r="G24" i="1"/>
  <c r="H24" i="1" s="1"/>
  <c r="E21" i="2"/>
  <c r="G23" i="1"/>
  <c r="H23" i="1" s="1"/>
  <c r="G22" i="1"/>
  <c r="H22" i="1" s="1"/>
  <c r="E19" i="2"/>
  <c r="E16" i="2"/>
  <c r="G16" i="2" s="1"/>
  <c r="H16" i="2" s="1"/>
  <c r="D11" i="1"/>
  <c r="D9" i="2" s="1"/>
  <c r="C11" i="1"/>
  <c r="F17" i="1" s="1"/>
  <c r="F14" i="2" s="1"/>
  <c r="D10" i="1"/>
  <c r="D8" i="2" s="1"/>
  <c r="G13" i="2" l="1"/>
  <c r="H13" i="2" s="1"/>
  <c r="H19" i="1"/>
  <c r="N47" i="1"/>
  <c r="F18" i="1"/>
  <c r="E18" i="1" s="1"/>
  <c r="E15" i="2" s="1"/>
  <c r="L62" i="1"/>
  <c r="L51" i="1"/>
  <c r="N61" i="1"/>
  <c r="N57" i="1"/>
  <c r="N49" i="1"/>
  <c r="L48" i="2"/>
  <c r="M51" i="1" s="1"/>
  <c r="E17" i="1"/>
  <c r="E14" i="2" s="1"/>
  <c r="I24" i="1"/>
  <c r="J24" i="1" s="1"/>
  <c r="K24" i="1" s="1"/>
  <c r="G26" i="2"/>
  <c r="G29" i="1"/>
  <c r="N50" i="1"/>
  <c r="N56" i="1"/>
  <c r="N59" i="1"/>
  <c r="N42" i="1"/>
  <c r="N55" i="1"/>
  <c r="N58" i="1"/>
  <c r="N60" i="1"/>
  <c r="G19" i="2"/>
  <c r="L40" i="2"/>
  <c r="M43" i="1" s="1"/>
  <c r="N43" i="1" s="1"/>
  <c r="G21" i="2"/>
  <c r="L59" i="2"/>
  <c r="M62" i="1" s="1"/>
  <c r="G20" i="2"/>
  <c r="G22" i="2"/>
  <c r="H22" i="2" s="1"/>
  <c r="G29" i="2"/>
  <c r="G17" i="1"/>
  <c r="H17" i="1" s="1"/>
  <c r="I17" i="1" s="1"/>
  <c r="J17" i="1" s="1"/>
  <c r="K17" i="1" s="1"/>
  <c r="N41" i="1"/>
  <c r="N54" i="1"/>
  <c r="G26" i="1"/>
  <c r="N46" i="1"/>
  <c r="G34" i="1"/>
  <c r="I16" i="1"/>
  <c r="G33" i="1"/>
  <c r="H29" i="1"/>
  <c r="L24" i="1" l="1"/>
  <c r="N51" i="1"/>
  <c r="G18" i="1"/>
  <c r="H18" i="1" s="1"/>
  <c r="I18" i="1" s="1"/>
  <c r="J18" i="1" s="1"/>
  <c r="K18" i="1" s="1"/>
  <c r="F15" i="2"/>
  <c r="N62" i="1"/>
  <c r="G31" i="2"/>
  <c r="H20" i="2"/>
  <c r="H31" i="2" s="1"/>
  <c r="G30" i="2"/>
  <c r="H19" i="2"/>
  <c r="H30" i="2" s="1"/>
  <c r="H21" i="2"/>
  <c r="I21" i="2" s="1"/>
  <c r="I13" i="2"/>
  <c r="G28" i="2"/>
  <c r="G27" i="2"/>
  <c r="G17" i="2"/>
  <c r="G23" i="2"/>
  <c r="I22" i="2"/>
  <c r="I16" i="2"/>
  <c r="H29" i="2"/>
  <c r="L32" i="2"/>
  <c r="M35" i="1" s="1"/>
  <c r="L35" i="1"/>
  <c r="H34" i="1"/>
  <c r="I23" i="1"/>
  <c r="I25" i="1"/>
  <c r="I19" i="1"/>
  <c r="H32" i="1"/>
  <c r="I29" i="1"/>
  <c r="J16" i="1"/>
  <c r="G20" i="1"/>
  <c r="G27" i="1" s="1"/>
  <c r="G30" i="1"/>
  <c r="H33" i="1"/>
  <c r="I22" i="1"/>
  <c r="H26" i="1"/>
  <c r="H31" i="1" l="1"/>
  <c r="N35" i="1"/>
  <c r="G31" i="1"/>
  <c r="G37" i="1" s="1"/>
  <c r="G38" i="1" s="1"/>
  <c r="G65" i="1" s="1"/>
  <c r="C69" i="1" s="1"/>
  <c r="J21" i="2"/>
  <c r="K21" i="2" s="1"/>
  <c r="I19" i="2"/>
  <c r="I30" i="2" s="1"/>
  <c r="H26" i="2"/>
  <c r="H28" i="2"/>
  <c r="G34" i="2"/>
  <c r="G24" i="2"/>
  <c r="H17" i="2"/>
  <c r="I27" i="2"/>
  <c r="H27" i="2"/>
  <c r="H23" i="2"/>
  <c r="I20" i="2"/>
  <c r="J20" i="2"/>
  <c r="J16" i="2"/>
  <c r="I29" i="2"/>
  <c r="I26" i="2"/>
  <c r="J13" i="2"/>
  <c r="J22" i="2"/>
  <c r="J29" i="1"/>
  <c r="K16" i="1"/>
  <c r="H30" i="1"/>
  <c r="H20" i="1"/>
  <c r="H27" i="1" s="1"/>
  <c r="J25" i="1"/>
  <c r="I34" i="1"/>
  <c r="J23" i="1"/>
  <c r="I31" i="1"/>
  <c r="I33" i="1"/>
  <c r="J22" i="1"/>
  <c r="I26" i="1"/>
  <c r="I32" i="1"/>
  <c r="J19" i="1"/>
  <c r="H37" i="1" l="1"/>
  <c r="H38" i="1" s="1"/>
  <c r="H65" i="1" s="1"/>
  <c r="C70" i="1" s="1"/>
  <c r="L21" i="2"/>
  <c r="M24" i="1" s="1"/>
  <c r="N24" i="1" s="1"/>
  <c r="I23" i="2"/>
  <c r="J19" i="2"/>
  <c r="J30" i="2" s="1"/>
  <c r="H34" i="2"/>
  <c r="I31" i="2"/>
  <c r="H24" i="2"/>
  <c r="G35" i="2"/>
  <c r="G62" i="2" s="1"/>
  <c r="C66" i="2" s="1"/>
  <c r="J17" i="2"/>
  <c r="I28" i="2"/>
  <c r="I17" i="2"/>
  <c r="G69" i="1"/>
  <c r="G75" i="1" s="1"/>
  <c r="J28" i="2"/>
  <c r="J31" i="2"/>
  <c r="K20" i="2"/>
  <c r="K13" i="2"/>
  <c r="L13" i="2" s="1"/>
  <c r="M16" i="1" s="1"/>
  <c r="J26" i="2"/>
  <c r="K16" i="2"/>
  <c r="J29" i="2"/>
  <c r="K22" i="2"/>
  <c r="I30" i="1"/>
  <c r="I37" i="1" s="1"/>
  <c r="I20" i="1"/>
  <c r="I27" i="1" s="1"/>
  <c r="J31" i="1"/>
  <c r="K19" i="1"/>
  <c r="K32" i="1" s="1"/>
  <c r="J32" i="1"/>
  <c r="J34" i="1"/>
  <c r="K23" i="1"/>
  <c r="J33" i="1"/>
  <c r="K22" i="1"/>
  <c r="J26" i="1"/>
  <c r="K25" i="1"/>
  <c r="K29" i="1"/>
  <c r="L16" i="1"/>
  <c r="L19" i="1" l="1"/>
  <c r="H69" i="1"/>
  <c r="H75" i="1" s="1"/>
  <c r="I34" i="2"/>
  <c r="I24" i="2"/>
  <c r="K19" i="2"/>
  <c r="L19" i="2" s="1"/>
  <c r="M22" i="1" s="1"/>
  <c r="J23" i="2"/>
  <c r="J24" i="2" s="1"/>
  <c r="L32" i="1"/>
  <c r="H35" i="2"/>
  <c r="H62" i="2" s="1"/>
  <c r="C67" i="2" s="1"/>
  <c r="G66" i="2"/>
  <c r="G72" i="2" s="1"/>
  <c r="J27" i="2"/>
  <c r="J34" i="2" s="1"/>
  <c r="K23" i="2"/>
  <c r="K30" i="2"/>
  <c r="L30" i="2" s="1"/>
  <c r="M33" i="1" s="1"/>
  <c r="K27" i="2"/>
  <c r="K17" i="2"/>
  <c r="K26" i="2"/>
  <c r="L26" i="2" s="1"/>
  <c r="M29" i="1" s="1"/>
  <c r="L22" i="2"/>
  <c r="M25" i="1" s="1"/>
  <c r="K29" i="2"/>
  <c r="L29" i="2" s="1"/>
  <c r="M32" i="1" s="1"/>
  <c r="L16" i="2"/>
  <c r="M19" i="1" s="1"/>
  <c r="N19" i="1" s="1"/>
  <c r="K31" i="2"/>
  <c r="L31" i="2" s="1"/>
  <c r="M34" i="1" s="1"/>
  <c r="L20" i="2"/>
  <c r="M23" i="1" s="1"/>
  <c r="K28" i="2"/>
  <c r="J30" i="1"/>
  <c r="J37" i="1" s="1"/>
  <c r="L17" i="1"/>
  <c r="J20" i="1"/>
  <c r="J27" i="1" s="1"/>
  <c r="K34" i="1"/>
  <c r="L34" i="1" s="1"/>
  <c r="L23" i="1"/>
  <c r="N16" i="1"/>
  <c r="L29" i="1"/>
  <c r="L36" i="1"/>
  <c r="N36" i="1" s="1"/>
  <c r="L25" i="1"/>
  <c r="K26" i="1"/>
  <c r="K33" i="1"/>
  <c r="L33" i="1" s="1"/>
  <c r="L22" i="1"/>
  <c r="K31" i="1"/>
  <c r="L31" i="1" s="1"/>
  <c r="L18" i="1"/>
  <c r="I38" i="1"/>
  <c r="I65" i="1" s="1"/>
  <c r="C71" i="1" s="1"/>
  <c r="N25" i="1" l="1"/>
  <c r="K24" i="2"/>
  <c r="L24" i="2" s="1"/>
  <c r="M27" i="1" s="1"/>
  <c r="I35" i="2"/>
  <c r="I62" i="2" s="1"/>
  <c r="C68" i="2" s="1"/>
  <c r="N32" i="1"/>
  <c r="H66" i="2"/>
  <c r="H72" i="2" s="1"/>
  <c r="L23" i="2"/>
  <c r="M26" i="1" s="1"/>
  <c r="N33" i="1"/>
  <c r="N23" i="1"/>
  <c r="N34" i="1"/>
  <c r="N17" i="1"/>
  <c r="N18" i="1"/>
  <c r="N31" i="1"/>
  <c r="I69" i="1"/>
  <c r="I75" i="1" s="1"/>
  <c r="L17" i="2"/>
  <c r="M20" i="1" s="1"/>
  <c r="J35" i="2"/>
  <c r="J62" i="2" s="1"/>
  <c r="C69" i="2" s="1"/>
  <c r="K34" i="2"/>
  <c r="N29" i="1"/>
  <c r="L20" i="1"/>
  <c r="N22" i="1"/>
  <c r="L26" i="1"/>
  <c r="J38" i="1"/>
  <c r="J65" i="1" s="1"/>
  <c r="C72" i="1" s="1"/>
  <c r="K30" i="1"/>
  <c r="K37" i="1" s="1"/>
  <c r="K20" i="1"/>
  <c r="K27" i="1" s="1"/>
  <c r="K35" i="2" l="1"/>
  <c r="K62" i="2" s="1"/>
  <c r="N26" i="1"/>
  <c r="K38" i="1"/>
  <c r="K65" i="1" s="1"/>
  <c r="I66" i="2"/>
  <c r="I72" i="2" s="1"/>
  <c r="J69" i="1"/>
  <c r="J75" i="1" s="1"/>
  <c r="J66" i="2"/>
  <c r="L34" i="2"/>
  <c r="M37" i="1" s="1"/>
  <c r="L30" i="1"/>
  <c r="L27" i="1"/>
  <c r="N20" i="1"/>
  <c r="C73" i="1" l="1"/>
  <c r="K69" i="1" s="1"/>
  <c r="L62" i="2"/>
  <c r="M65" i="1" s="1"/>
  <c r="C70" i="2"/>
  <c r="K66" i="2" s="1"/>
  <c r="K72" i="2" s="1"/>
  <c r="L35" i="2"/>
  <c r="M38" i="1" s="1"/>
  <c r="J72" i="2"/>
  <c r="N30" i="1"/>
  <c r="L37" i="1"/>
  <c r="N37" i="1" s="1"/>
  <c r="N27" i="1"/>
  <c r="K75" i="1" l="1"/>
  <c r="L69" i="1"/>
  <c r="L38" i="1"/>
  <c r="N38" i="1" s="1"/>
  <c r="L72" i="2"/>
  <c r="M75" i="1" s="1"/>
  <c r="L66" i="2"/>
  <c r="M69" i="1" s="1"/>
  <c r="N69" i="1" s="1"/>
  <c r="L65" i="1" l="1"/>
  <c r="N65" i="1" s="1"/>
  <c r="L75" i="1" l="1"/>
  <c r="N75" i="1" s="1"/>
</calcChain>
</file>

<file path=xl/sharedStrings.xml><?xml version="1.0" encoding="utf-8"?>
<sst xmlns="http://schemas.openxmlformats.org/spreadsheetml/2006/main" count="133" uniqueCount="76">
  <si>
    <t>UNIVERSITY OF NORTH DAKOTA ~ SMHS Detailed Budget Tool</t>
  </si>
  <si>
    <t xml:space="preserve">Title </t>
  </si>
  <si>
    <t>Line 13</t>
  </si>
  <si>
    <t>Line 14</t>
  </si>
  <si>
    <t>Salary Per Pay Period</t>
  </si>
  <si>
    <t>Salary Cap Per pay Period</t>
  </si>
  <si>
    <t>Salary Cap Amount</t>
  </si>
  <si>
    <t xml:space="preserve"> </t>
  </si>
  <si>
    <t>DESCRIPTION</t>
  </si>
  <si>
    <t>Key Personnel</t>
  </si>
  <si>
    <t>Project Role</t>
  </si>
  <si>
    <t>Base Salary</t>
  </si>
  <si>
    <t>Total Effort</t>
  </si>
  <si>
    <t xml:space="preserve">Unpaid                  Effort </t>
  </si>
  <si>
    <t>Paid Effort</t>
  </si>
  <si>
    <t>YEAR 1 Requested</t>
  </si>
  <si>
    <t>YEAR 2 Requested</t>
  </si>
  <si>
    <t>YEAR 3 Requested</t>
  </si>
  <si>
    <t>YEAR 4 Requested</t>
  </si>
  <si>
    <t>YEAR 5 Requested</t>
  </si>
  <si>
    <t xml:space="preserve">Total Requested </t>
  </si>
  <si>
    <t>Total       Cost Share</t>
  </si>
  <si>
    <t>TOTAL BUDGET</t>
  </si>
  <si>
    <t>cost share 1 (Voluntary)</t>
  </si>
  <si>
    <t>PD/PI</t>
  </si>
  <si>
    <t>Enter Name of Capped Person</t>
  </si>
  <si>
    <t>Role</t>
  </si>
  <si>
    <t>cost share 2 (Voluntary)</t>
  </si>
  <si>
    <t>Professor</t>
  </si>
  <si>
    <t>Total Key Personnel Costs</t>
  </si>
  <si>
    <t>Other Personnel</t>
  </si>
  <si>
    <t>Enter Name</t>
  </si>
  <si>
    <t>Technician</t>
  </si>
  <si>
    <t>Postdoctoral Associate</t>
  </si>
  <si>
    <t>Graduate Student</t>
  </si>
  <si>
    <t>Undergraduate Student</t>
  </si>
  <si>
    <t>Total Other Personnel Costs</t>
  </si>
  <si>
    <t>Total Personnel Costs</t>
  </si>
  <si>
    <t>Fringe Benefits</t>
  </si>
  <si>
    <t>Fringe Benefit Rate (%/$)</t>
  </si>
  <si>
    <t>Total Fringe Benefit Costs</t>
  </si>
  <si>
    <t>Total Personnel/Fringe Benefits Costs</t>
  </si>
  <si>
    <t>Enter Equipment Description Here</t>
  </si>
  <si>
    <t>Total Equipment Costs</t>
  </si>
  <si>
    <t>Subcontracts</t>
  </si>
  <si>
    <t>Subcontractor (costs &lt; $25,000)</t>
  </si>
  <si>
    <t>Enter The Name of Your 1st Subcontractor Here</t>
  </si>
  <si>
    <t>Enter The Name of Your 2nd Subcontractor Here</t>
  </si>
  <si>
    <t>Subcontractor (costs &gt; $25,000)</t>
  </si>
  <si>
    <t>Total Subcontract Costs</t>
  </si>
  <si>
    <t>Other Direct Costs</t>
  </si>
  <si>
    <t xml:space="preserve">Travel </t>
  </si>
  <si>
    <t>Publications</t>
  </si>
  <si>
    <t xml:space="preserve">Supplies </t>
  </si>
  <si>
    <t>Open</t>
  </si>
  <si>
    <t>Participant Support</t>
  </si>
  <si>
    <t>- don't change title - these are not subject to F&amp;A</t>
  </si>
  <si>
    <t>Graduate Student Tuition</t>
  </si>
  <si>
    <t>Scholarships and Fellowships</t>
  </si>
  <si>
    <t>Total Other Direct Costs</t>
  </si>
  <si>
    <t xml:space="preserve">Total Direct Costs </t>
  </si>
  <si>
    <t>Facilities &amp; Administrative Costs (Indirect Costs)</t>
  </si>
  <si>
    <t>F&amp;A Cost Type</t>
  </si>
  <si>
    <t>F&amp;A Cost Rate</t>
  </si>
  <si>
    <t>F&amp;A Cost Base</t>
  </si>
  <si>
    <t>Modified Total Direct Cost Yr 1</t>
  </si>
  <si>
    <t>Modified Total Direct Cost Yr 2</t>
  </si>
  <si>
    <t>Modified Total Direct Cost Yr 3</t>
  </si>
  <si>
    <t>Modified Total Direct Cost Yr 4</t>
  </si>
  <si>
    <t>Modified Total Direct Cost Yr 5</t>
  </si>
  <si>
    <t>Total Costs</t>
  </si>
  <si>
    <t>COST SHARE BUDGET</t>
  </si>
  <si>
    <t>UND SMHS Cost Share Budget Tool</t>
  </si>
  <si>
    <t>July 1, 2024 through June 30, 2029</t>
  </si>
  <si>
    <t>Equipment (Per Unit Price &gt;$5,000)</t>
  </si>
  <si>
    <t>Please apply a 3% increase to all base salaries for budget periods starting on or after 7/1/2025. A prorated salary increase is acceptable. For example, if your project will start on 1/1/2025 and your current base salary is $100,000, your budgeted year 1 base salary would be calculated as ($100,000/12)*6 + ($100,000/12)*6 * 1.03, resulting in a total of $101,500.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</si>
</sst>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%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36"/>
      <name val="Calibri"/>
      <family val="2"/>
    </font>
    <font>
      <b/>
      <sz val="11"/>
      <color rgb="FFFF0000"/>
      <name val="Calibri"/>
      <family val="2"/>
    </font>
    <font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4" fontId="2" fillId="0" borderId="0" xfId="0" applyNumberFormat="1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4" fontId="6" fillId="0" borderId="0" xfId="0" applyNumberFormat="1" applyFont="1"/>
    <xf numFmtId="4" fontId="6" fillId="2" borderId="0" xfId="0" applyNumberFormat="1" applyFont="1" applyFill="1"/>
    <xf numFmtId="4" fontId="7" fillId="0" borderId="0" xfId="0" applyNumberFormat="1" applyFont="1" applyAlignment="1">
      <alignment horizontal="center"/>
    </xf>
    <xf numFmtId="4" fontId="7" fillId="0" borderId="1" xfId="0" applyNumberFormat="1" applyFont="1" applyBorder="1"/>
    <xf numFmtId="4" fontId="7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4" fontId="8" fillId="0" borderId="0" xfId="0" applyNumberFormat="1" applyFont="1"/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4" fontId="7" fillId="5" borderId="1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3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/>
    <xf numFmtId="3" fontId="9" fillId="3" borderId="0" xfId="0" applyNumberFormat="1" applyFont="1" applyFill="1"/>
    <xf numFmtId="3" fontId="9" fillId="4" borderId="0" xfId="0" applyNumberFormat="1" applyFont="1" applyFill="1"/>
    <xf numFmtId="3" fontId="7" fillId="5" borderId="0" xfId="0" applyNumberFormat="1" applyFont="1" applyFill="1"/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/>
    <xf numFmtId="3" fontId="9" fillId="4" borderId="1" xfId="0" applyNumberFormat="1" applyFont="1" applyFill="1" applyBorder="1"/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3" borderId="0" xfId="0" applyNumberFormat="1" applyFont="1" applyFill="1" applyAlignment="1">
      <alignment horizontal="center"/>
    </xf>
    <xf numFmtId="3" fontId="10" fillId="0" borderId="2" xfId="0" applyNumberFormat="1" applyFont="1" applyBorder="1"/>
    <xf numFmtId="3" fontId="9" fillId="3" borderId="2" xfId="0" applyNumberFormat="1" applyFont="1" applyFill="1" applyBorder="1"/>
    <xf numFmtId="3" fontId="7" fillId="5" borderId="2" xfId="0" applyNumberFormat="1" applyFont="1" applyFill="1" applyBorder="1"/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/>
    <xf numFmtId="3" fontId="7" fillId="5" borderId="1" xfId="0" applyNumberFormat="1" applyFont="1" applyFill="1" applyBorder="1"/>
    <xf numFmtId="3" fontId="7" fillId="3" borderId="0" xfId="0" applyNumberFormat="1" applyFont="1" applyFill="1"/>
    <xf numFmtId="4" fontId="6" fillId="0" borderId="0" xfId="0" applyNumberFormat="1" applyFont="1" applyAlignment="1">
      <alignment horizontal="left"/>
    </xf>
    <xf numFmtId="3" fontId="6" fillId="0" borderId="3" xfId="0" applyNumberFormat="1" applyFont="1" applyBorder="1"/>
    <xf numFmtId="3" fontId="9" fillId="3" borderId="3" xfId="0" applyNumberFormat="1" applyFont="1" applyFill="1" applyBorder="1"/>
    <xf numFmtId="3" fontId="9" fillId="4" borderId="3" xfId="0" applyNumberFormat="1" applyFont="1" applyFill="1" applyBorder="1"/>
    <xf numFmtId="3" fontId="7" fillId="5" borderId="3" xfId="0" applyNumberFormat="1" applyFont="1" applyFill="1" applyBorder="1"/>
    <xf numFmtId="4" fontId="7" fillId="0" borderId="0" xfId="0" applyNumberFormat="1" applyFont="1"/>
    <xf numFmtId="3" fontId="10" fillId="0" borderId="3" xfId="0" applyNumberFormat="1" applyFont="1" applyBorder="1"/>
    <xf numFmtId="4" fontId="7" fillId="0" borderId="1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center"/>
    </xf>
    <xf numFmtId="3" fontId="7" fillId="3" borderId="1" xfId="0" applyNumberFormat="1" applyFont="1" applyFill="1" applyBorder="1"/>
    <xf numFmtId="9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7" fillId="0" borderId="3" xfId="0" applyNumberFormat="1" applyFont="1" applyBorder="1"/>
    <xf numFmtId="3" fontId="7" fillId="3" borderId="3" xfId="0" applyNumberFormat="1" applyFont="1" applyFill="1" applyBorder="1"/>
    <xf numFmtId="3" fontId="7" fillId="0" borderId="0" xfId="0" applyNumberFormat="1" applyFont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5" fillId="0" borderId="0" xfId="0" applyNumberFormat="1" applyFont="1"/>
    <xf numFmtId="3" fontId="5" fillId="0" borderId="0" xfId="0" applyNumberFormat="1" applyFont="1"/>
    <xf numFmtId="3" fontId="4" fillId="3" borderId="0" xfId="0" applyNumberFormat="1" applyFont="1" applyFill="1"/>
    <xf numFmtId="4" fontId="0" fillId="0" borderId="0" xfId="0" applyNumberFormat="1"/>
    <xf numFmtId="4" fontId="7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3" fontId="7" fillId="0" borderId="4" xfId="0" applyNumberFormat="1" applyFont="1" applyBorder="1"/>
    <xf numFmtId="3" fontId="9" fillId="3" borderId="4" xfId="0" applyNumberFormat="1" applyFont="1" applyFill="1" applyBorder="1"/>
    <xf numFmtId="3" fontId="9" fillId="4" borderId="4" xfId="0" applyNumberFormat="1" applyFont="1" applyFill="1" applyBorder="1"/>
    <xf numFmtId="3" fontId="7" fillId="5" borderId="4" xfId="0" applyNumberFormat="1" applyFont="1" applyFill="1" applyBorder="1"/>
    <xf numFmtId="0" fontId="4" fillId="0" borderId="0" xfId="0" applyFont="1"/>
    <xf numFmtId="4" fontId="9" fillId="0" borderId="1" xfId="0" applyNumberFormat="1" applyFont="1" applyBorder="1" applyAlignment="1">
      <alignment horizontal="left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9" fillId="0" borderId="1" xfId="0" applyNumberFormat="1" applyFont="1" applyBorder="1"/>
    <xf numFmtId="0" fontId="4" fillId="2" borderId="0" xfId="0" applyFont="1" applyFill="1"/>
    <xf numFmtId="4" fontId="2" fillId="2" borderId="0" xfId="0" applyNumberFormat="1" applyFont="1" applyFill="1"/>
    <xf numFmtId="165" fontId="10" fillId="4" borderId="0" xfId="0" applyNumberFormat="1" applyFont="1" applyFill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0" fontId="6" fillId="0" borderId="0" xfId="1" applyNumberFormat="1" applyFont="1" applyAlignment="1">
      <alignment horizontal="center"/>
    </xf>
    <xf numFmtId="10" fontId="6" fillId="4" borderId="0" xfId="1" applyNumberFormat="1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4" borderId="0" xfId="0" applyNumberFormat="1" applyFont="1" applyFill="1" applyAlignment="1">
      <alignment horizontal="center"/>
    </xf>
    <xf numFmtId="10" fontId="6" fillId="3" borderId="0" xfId="0" applyNumberFormat="1" applyFont="1" applyFill="1" applyAlignment="1" applyProtection="1">
      <alignment horizontal="center"/>
      <protection hidden="1"/>
    </xf>
    <xf numFmtId="10" fontId="6" fillId="3" borderId="0" xfId="0" applyNumberFormat="1" applyFont="1" applyFill="1" applyAlignment="1">
      <alignment horizontal="center"/>
    </xf>
    <xf numFmtId="10" fontId="6" fillId="0" borderId="0" xfId="0" applyNumberFormat="1" applyFont="1" applyAlignment="1" applyProtection="1">
      <alignment horizontal="center"/>
      <protection hidden="1"/>
    </xf>
    <xf numFmtId="4" fontId="13" fillId="0" borderId="0" xfId="0" applyNumberFormat="1" applyFont="1"/>
    <xf numFmtId="4" fontId="6" fillId="6" borderId="0" xfId="0" applyNumberFormat="1" applyFont="1" applyFill="1"/>
    <xf numFmtId="4" fontId="6" fillId="6" borderId="0" xfId="0" applyNumberFormat="1" applyFont="1" applyFill="1" applyAlignment="1">
      <alignment horizontal="center"/>
    </xf>
    <xf numFmtId="3" fontId="6" fillId="6" borderId="0" xfId="0" applyNumberFormat="1" applyFont="1" applyFill="1" applyAlignment="1">
      <alignment horizontal="center"/>
    </xf>
    <xf numFmtId="10" fontId="6" fillId="6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3" fontId="6" fillId="6" borderId="0" xfId="0" applyNumberFormat="1" applyFont="1" applyFill="1"/>
    <xf numFmtId="3" fontId="9" fillId="6" borderId="0" xfId="0" applyNumberFormat="1" applyFont="1" applyFill="1"/>
    <xf numFmtId="3" fontId="7" fillId="6" borderId="0" xfId="0" applyNumberFormat="1" applyFont="1" applyFill="1"/>
    <xf numFmtId="4" fontId="5" fillId="6" borderId="0" xfId="0" applyNumberFormat="1" applyFont="1" applyFill="1" applyAlignment="1">
      <alignment horizontal="right"/>
    </xf>
    <xf numFmtId="4" fontId="14" fillId="0" borderId="0" xfId="0" applyNumberFormat="1" applyFont="1"/>
    <xf numFmtId="0" fontId="3" fillId="0" borderId="0" xfId="0" applyFont="1" applyAlignment="1">
      <alignment horizontal="center"/>
    </xf>
    <xf numFmtId="4" fontId="14" fillId="3" borderId="0" xfId="0" applyNumberFormat="1" applyFont="1" applyFill="1" applyAlignment="1">
      <alignment horizontal="left" wrapText="1"/>
    </xf>
    <xf numFmtId="4" fontId="6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93EF-8513-41F3-9C79-B01EECE530E2}">
  <dimension ref="A1:N85"/>
  <sheetViews>
    <sheetView showGridLines="0" tabSelected="1" workbookViewId="0">
      <selection activeCell="A16" sqref="A16"/>
    </sheetView>
  </sheetViews>
  <sheetFormatPr defaultColWidth="17" defaultRowHeight="15" x14ac:dyDescent="0.25"/>
  <cols>
    <col min="1" max="1" width="31.85546875" style="1" customWidth="1"/>
    <col min="2" max="2" width="23.140625" style="1" customWidth="1"/>
    <col min="3" max="3" width="19" style="1" customWidth="1"/>
    <col min="4" max="4" width="11.42578125" style="1" customWidth="1"/>
    <col min="5" max="5" width="12.42578125" style="1" customWidth="1"/>
    <col min="6" max="6" width="10.85546875" style="1" customWidth="1"/>
    <col min="7" max="7" width="13" style="1" customWidth="1"/>
    <col min="8" max="8" width="12.5703125" style="1" customWidth="1"/>
    <col min="9" max="9" width="12.7109375" style="1" customWidth="1"/>
    <col min="10" max="10" width="12.5703125" style="1" customWidth="1"/>
    <col min="11" max="11" width="12.7109375" style="1" customWidth="1"/>
    <col min="12" max="12" width="13.140625" style="1" customWidth="1"/>
    <col min="13" max="13" width="13" style="1" customWidth="1"/>
    <col min="14" max="14" width="13" style="1" hidden="1" customWidth="1"/>
    <col min="15" max="256" width="17" style="1"/>
    <col min="257" max="257" width="31.85546875" style="1" customWidth="1"/>
    <col min="258" max="258" width="23.140625" style="1" customWidth="1"/>
    <col min="259" max="259" width="19" style="1" customWidth="1"/>
    <col min="260" max="260" width="11.42578125" style="1" customWidth="1"/>
    <col min="261" max="261" width="12.42578125" style="1" customWidth="1"/>
    <col min="262" max="262" width="10.85546875" style="1" customWidth="1"/>
    <col min="263" max="263" width="13" style="1" customWidth="1"/>
    <col min="264" max="264" width="12.5703125" style="1" customWidth="1"/>
    <col min="265" max="265" width="12.7109375" style="1" customWidth="1"/>
    <col min="266" max="266" width="12.5703125" style="1" customWidth="1"/>
    <col min="267" max="267" width="12.7109375" style="1" customWidth="1"/>
    <col min="268" max="268" width="13.140625" style="1" customWidth="1"/>
    <col min="269" max="269" width="13" style="1" customWidth="1"/>
    <col min="270" max="270" width="0" style="1" hidden="1" customWidth="1"/>
    <col min="271" max="512" width="17" style="1"/>
    <col min="513" max="513" width="31.85546875" style="1" customWidth="1"/>
    <col min="514" max="514" width="23.140625" style="1" customWidth="1"/>
    <col min="515" max="515" width="19" style="1" customWidth="1"/>
    <col min="516" max="516" width="11.42578125" style="1" customWidth="1"/>
    <col min="517" max="517" width="12.42578125" style="1" customWidth="1"/>
    <col min="518" max="518" width="10.85546875" style="1" customWidth="1"/>
    <col min="519" max="519" width="13" style="1" customWidth="1"/>
    <col min="520" max="520" width="12.5703125" style="1" customWidth="1"/>
    <col min="521" max="521" width="12.7109375" style="1" customWidth="1"/>
    <col min="522" max="522" width="12.5703125" style="1" customWidth="1"/>
    <col min="523" max="523" width="12.7109375" style="1" customWidth="1"/>
    <col min="524" max="524" width="13.140625" style="1" customWidth="1"/>
    <col min="525" max="525" width="13" style="1" customWidth="1"/>
    <col min="526" max="526" width="0" style="1" hidden="1" customWidth="1"/>
    <col min="527" max="768" width="17" style="1"/>
    <col min="769" max="769" width="31.85546875" style="1" customWidth="1"/>
    <col min="770" max="770" width="23.140625" style="1" customWidth="1"/>
    <col min="771" max="771" width="19" style="1" customWidth="1"/>
    <col min="772" max="772" width="11.42578125" style="1" customWidth="1"/>
    <col min="773" max="773" width="12.42578125" style="1" customWidth="1"/>
    <col min="774" max="774" width="10.85546875" style="1" customWidth="1"/>
    <col min="775" max="775" width="13" style="1" customWidth="1"/>
    <col min="776" max="776" width="12.5703125" style="1" customWidth="1"/>
    <col min="777" max="777" width="12.7109375" style="1" customWidth="1"/>
    <col min="778" max="778" width="12.5703125" style="1" customWidth="1"/>
    <col min="779" max="779" width="12.7109375" style="1" customWidth="1"/>
    <col min="780" max="780" width="13.140625" style="1" customWidth="1"/>
    <col min="781" max="781" width="13" style="1" customWidth="1"/>
    <col min="782" max="782" width="0" style="1" hidden="1" customWidth="1"/>
    <col min="783" max="1024" width="17" style="1"/>
    <col min="1025" max="1025" width="31.85546875" style="1" customWidth="1"/>
    <col min="1026" max="1026" width="23.140625" style="1" customWidth="1"/>
    <col min="1027" max="1027" width="19" style="1" customWidth="1"/>
    <col min="1028" max="1028" width="11.42578125" style="1" customWidth="1"/>
    <col min="1029" max="1029" width="12.42578125" style="1" customWidth="1"/>
    <col min="1030" max="1030" width="10.85546875" style="1" customWidth="1"/>
    <col min="1031" max="1031" width="13" style="1" customWidth="1"/>
    <col min="1032" max="1032" width="12.5703125" style="1" customWidth="1"/>
    <col min="1033" max="1033" width="12.7109375" style="1" customWidth="1"/>
    <col min="1034" max="1034" width="12.5703125" style="1" customWidth="1"/>
    <col min="1035" max="1035" width="12.7109375" style="1" customWidth="1"/>
    <col min="1036" max="1036" width="13.140625" style="1" customWidth="1"/>
    <col min="1037" max="1037" width="13" style="1" customWidth="1"/>
    <col min="1038" max="1038" width="0" style="1" hidden="1" customWidth="1"/>
    <col min="1039" max="1280" width="17" style="1"/>
    <col min="1281" max="1281" width="31.85546875" style="1" customWidth="1"/>
    <col min="1282" max="1282" width="23.140625" style="1" customWidth="1"/>
    <col min="1283" max="1283" width="19" style="1" customWidth="1"/>
    <col min="1284" max="1284" width="11.42578125" style="1" customWidth="1"/>
    <col min="1285" max="1285" width="12.42578125" style="1" customWidth="1"/>
    <col min="1286" max="1286" width="10.85546875" style="1" customWidth="1"/>
    <col min="1287" max="1287" width="13" style="1" customWidth="1"/>
    <col min="1288" max="1288" width="12.5703125" style="1" customWidth="1"/>
    <col min="1289" max="1289" width="12.7109375" style="1" customWidth="1"/>
    <col min="1290" max="1290" width="12.5703125" style="1" customWidth="1"/>
    <col min="1291" max="1291" width="12.7109375" style="1" customWidth="1"/>
    <col min="1292" max="1292" width="13.140625" style="1" customWidth="1"/>
    <col min="1293" max="1293" width="13" style="1" customWidth="1"/>
    <col min="1294" max="1294" width="0" style="1" hidden="1" customWidth="1"/>
    <col min="1295" max="1536" width="17" style="1"/>
    <col min="1537" max="1537" width="31.85546875" style="1" customWidth="1"/>
    <col min="1538" max="1538" width="23.140625" style="1" customWidth="1"/>
    <col min="1539" max="1539" width="19" style="1" customWidth="1"/>
    <col min="1540" max="1540" width="11.42578125" style="1" customWidth="1"/>
    <col min="1541" max="1541" width="12.42578125" style="1" customWidth="1"/>
    <col min="1542" max="1542" width="10.85546875" style="1" customWidth="1"/>
    <col min="1543" max="1543" width="13" style="1" customWidth="1"/>
    <col min="1544" max="1544" width="12.5703125" style="1" customWidth="1"/>
    <col min="1545" max="1545" width="12.7109375" style="1" customWidth="1"/>
    <col min="1546" max="1546" width="12.5703125" style="1" customWidth="1"/>
    <col min="1547" max="1547" width="12.7109375" style="1" customWidth="1"/>
    <col min="1548" max="1548" width="13.140625" style="1" customWidth="1"/>
    <col min="1549" max="1549" width="13" style="1" customWidth="1"/>
    <col min="1550" max="1550" width="0" style="1" hidden="1" customWidth="1"/>
    <col min="1551" max="1792" width="17" style="1"/>
    <col min="1793" max="1793" width="31.85546875" style="1" customWidth="1"/>
    <col min="1794" max="1794" width="23.140625" style="1" customWidth="1"/>
    <col min="1795" max="1795" width="19" style="1" customWidth="1"/>
    <col min="1796" max="1796" width="11.42578125" style="1" customWidth="1"/>
    <col min="1797" max="1797" width="12.42578125" style="1" customWidth="1"/>
    <col min="1798" max="1798" width="10.85546875" style="1" customWidth="1"/>
    <col min="1799" max="1799" width="13" style="1" customWidth="1"/>
    <col min="1800" max="1800" width="12.5703125" style="1" customWidth="1"/>
    <col min="1801" max="1801" width="12.7109375" style="1" customWidth="1"/>
    <col min="1802" max="1802" width="12.5703125" style="1" customWidth="1"/>
    <col min="1803" max="1803" width="12.7109375" style="1" customWidth="1"/>
    <col min="1804" max="1804" width="13.140625" style="1" customWidth="1"/>
    <col min="1805" max="1805" width="13" style="1" customWidth="1"/>
    <col min="1806" max="1806" width="0" style="1" hidden="1" customWidth="1"/>
    <col min="1807" max="2048" width="17" style="1"/>
    <col min="2049" max="2049" width="31.85546875" style="1" customWidth="1"/>
    <col min="2050" max="2050" width="23.140625" style="1" customWidth="1"/>
    <col min="2051" max="2051" width="19" style="1" customWidth="1"/>
    <col min="2052" max="2052" width="11.42578125" style="1" customWidth="1"/>
    <col min="2053" max="2053" width="12.42578125" style="1" customWidth="1"/>
    <col min="2054" max="2054" width="10.85546875" style="1" customWidth="1"/>
    <col min="2055" max="2055" width="13" style="1" customWidth="1"/>
    <col min="2056" max="2056" width="12.5703125" style="1" customWidth="1"/>
    <col min="2057" max="2057" width="12.7109375" style="1" customWidth="1"/>
    <col min="2058" max="2058" width="12.5703125" style="1" customWidth="1"/>
    <col min="2059" max="2059" width="12.7109375" style="1" customWidth="1"/>
    <col min="2060" max="2060" width="13.140625" style="1" customWidth="1"/>
    <col min="2061" max="2061" width="13" style="1" customWidth="1"/>
    <col min="2062" max="2062" width="0" style="1" hidden="1" customWidth="1"/>
    <col min="2063" max="2304" width="17" style="1"/>
    <col min="2305" max="2305" width="31.85546875" style="1" customWidth="1"/>
    <col min="2306" max="2306" width="23.140625" style="1" customWidth="1"/>
    <col min="2307" max="2307" width="19" style="1" customWidth="1"/>
    <col min="2308" max="2308" width="11.42578125" style="1" customWidth="1"/>
    <col min="2309" max="2309" width="12.42578125" style="1" customWidth="1"/>
    <col min="2310" max="2310" width="10.85546875" style="1" customWidth="1"/>
    <col min="2311" max="2311" width="13" style="1" customWidth="1"/>
    <col min="2312" max="2312" width="12.5703125" style="1" customWidth="1"/>
    <col min="2313" max="2313" width="12.7109375" style="1" customWidth="1"/>
    <col min="2314" max="2314" width="12.5703125" style="1" customWidth="1"/>
    <col min="2315" max="2315" width="12.7109375" style="1" customWidth="1"/>
    <col min="2316" max="2316" width="13.140625" style="1" customWidth="1"/>
    <col min="2317" max="2317" width="13" style="1" customWidth="1"/>
    <col min="2318" max="2318" width="0" style="1" hidden="1" customWidth="1"/>
    <col min="2319" max="2560" width="17" style="1"/>
    <col min="2561" max="2561" width="31.85546875" style="1" customWidth="1"/>
    <col min="2562" max="2562" width="23.140625" style="1" customWidth="1"/>
    <col min="2563" max="2563" width="19" style="1" customWidth="1"/>
    <col min="2564" max="2564" width="11.42578125" style="1" customWidth="1"/>
    <col min="2565" max="2565" width="12.42578125" style="1" customWidth="1"/>
    <col min="2566" max="2566" width="10.85546875" style="1" customWidth="1"/>
    <col min="2567" max="2567" width="13" style="1" customWidth="1"/>
    <col min="2568" max="2568" width="12.5703125" style="1" customWidth="1"/>
    <col min="2569" max="2569" width="12.7109375" style="1" customWidth="1"/>
    <col min="2570" max="2570" width="12.5703125" style="1" customWidth="1"/>
    <col min="2571" max="2571" width="12.7109375" style="1" customWidth="1"/>
    <col min="2572" max="2572" width="13.140625" style="1" customWidth="1"/>
    <col min="2573" max="2573" width="13" style="1" customWidth="1"/>
    <col min="2574" max="2574" width="0" style="1" hidden="1" customWidth="1"/>
    <col min="2575" max="2816" width="17" style="1"/>
    <col min="2817" max="2817" width="31.85546875" style="1" customWidth="1"/>
    <col min="2818" max="2818" width="23.140625" style="1" customWidth="1"/>
    <col min="2819" max="2819" width="19" style="1" customWidth="1"/>
    <col min="2820" max="2820" width="11.42578125" style="1" customWidth="1"/>
    <col min="2821" max="2821" width="12.42578125" style="1" customWidth="1"/>
    <col min="2822" max="2822" width="10.85546875" style="1" customWidth="1"/>
    <col min="2823" max="2823" width="13" style="1" customWidth="1"/>
    <col min="2824" max="2824" width="12.5703125" style="1" customWidth="1"/>
    <col min="2825" max="2825" width="12.7109375" style="1" customWidth="1"/>
    <col min="2826" max="2826" width="12.5703125" style="1" customWidth="1"/>
    <col min="2827" max="2827" width="12.7109375" style="1" customWidth="1"/>
    <col min="2828" max="2828" width="13.140625" style="1" customWidth="1"/>
    <col min="2829" max="2829" width="13" style="1" customWidth="1"/>
    <col min="2830" max="2830" width="0" style="1" hidden="1" customWidth="1"/>
    <col min="2831" max="3072" width="17" style="1"/>
    <col min="3073" max="3073" width="31.85546875" style="1" customWidth="1"/>
    <col min="3074" max="3074" width="23.140625" style="1" customWidth="1"/>
    <col min="3075" max="3075" width="19" style="1" customWidth="1"/>
    <col min="3076" max="3076" width="11.42578125" style="1" customWidth="1"/>
    <col min="3077" max="3077" width="12.42578125" style="1" customWidth="1"/>
    <col min="3078" max="3078" width="10.85546875" style="1" customWidth="1"/>
    <col min="3079" max="3079" width="13" style="1" customWidth="1"/>
    <col min="3080" max="3080" width="12.5703125" style="1" customWidth="1"/>
    <col min="3081" max="3081" width="12.7109375" style="1" customWidth="1"/>
    <col min="3082" max="3082" width="12.5703125" style="1" customWidth="1"/>
    <col min="3083" max="3083" width="12.7109375" style="1" customWidth="1"/>
    <col min="3084" max="3084" width="13.140625" style="1" customWidth="1"/>
    <col min="3085" max="3085" width="13" style="1" customWidth="1"/>
    <col min="3086" max="3086" width="0" style="1" hidden="1" customWidth="1"/>
    <col min="3087" max="3328" width="17" style="1"/>
    <col min="3329" max="3329" width="31.85546875" style="1" customWidth="1"/>
    <col min="3330" max="3330" width="23.140625" style="1" customWidth="1"/>
    <col min="3331" max="3331" width="19" style="1" customWidth="1"/>
    <col min="3332" max="3332" width="11.42578125" style="1" customWidth="1"/>
    <col min="3333" max="3333" width="12.42578125" style="1" customWidth="1"/>
    <col min="3334" max="3334" width="10.85546875" style="1" customWidth="1"/>
    <col min="3335" max="3335" width="13" style="1" customWidth="1"/>
    <col min="3336" max="3336" width="12.5703125" style="1" customWidth="1"/>
    <col min="3337" max="3337" width="12.7109375" style="1" customWidth="1"/>
    <col min="3338" max="3338" width="12.5703125" style="1" customWidth="1"/>
    <col min="3339" max="3339" width="12.7109375" style="1" customWidth="1"/>
    <col min="3340" max="3340" width="13.140625" style="1" customWidth="1"/>
    <col min="3341" max="3341" width="13" style="1" customWidth="1"/>
    <col min="3342" max="3342" width="0" style="1" hidden="1" customWidth="1"/>
    <col min="3343" max="3584" width="17" style="1"/>
    <col min="3585" max="3585" width="31.85546875" style="1" customWidth="1"/>
    <col min="3586" max="3586" width="23.140625" style="1" customWidth="1"/>
    <col min="3587" max="3587" width="19" style="1" customWidth="1"/>
    <col min="3588" max="3588" width="11.42578125" style="1" customWidth="1"/>
    <col min="3589" max="3589" width="12.42578125" style="1" customWidth="1"/>
    <col min="3590" max="3590" width="10.85546875" style="1" customWidth="1"/>
    <col min="3591" max="3591" width="13" style="1" customWidth="1"/>
    <col min="3592" max="3592" width="12.5703125" style="1" customWidth="1"/>
    <col min="3593" max="3593" width="12.7109375" style="1" customWidth="1"/>
    <col min="3594" max="3594" width="12.5703125" style="1" customWidth="1"/>
    <col min="3595" max="3595" width="12.7109375" style="1" customWidth="1"/>
    <col min="3596" max="3596" width="13.140625" style="1" customWidth="1"/>
    <col min="3597" max="3597" width="13" style="1" customWidth="1"/>
    <col min="3598" max="3598" width="0" style="1" hidden="1" customWidth="1"/>
    <col min="3599" max="3840" width="17" style="1"/>
    <col min="3841" max="3841" width="31.85546875" style="1" customWidth="1"/>
    <col min="3842" max="3842" width="23.140625" style="1" customWidth="1"/>
    <col min="3843" max="3843" width="19" style="1" customWidth="1"/>
    <col min="3844" max="3844" width="11.42578125" style="1" customWidth="1"/>
    <col min="3845" max="3845" width="12.42578125" style="1" customWidth="1"/>
    <col min="3846" max="3846" width="10.85546875" style="1" customWidth="1"/>
    <col min="3847" max="3847" width="13" style="1" customWidth="1"/>
    <col min="3848" max="3848" width="12.5703125" style="1" customWidth="1"/>
    <col min="3849" max="3849" width="12.7109375" style="1" customWidth="1"/>
    <col min="3850" max="3850" width="12.5703125" style="1" customWidth="1"/>
    <col min="3851" max="3851" width="12.7109375" style="1" customWidth="1"/>
    <col min="3852" max="3852" width="13.140625" style="1" customWidth="1"/>
    <col min="3853" max="3853" width="13" style="1" customWidth="1"/>
    <col min="3854" max="3854" width="0" style="1" hidden="1" customWidth="1"/>
    <col min="3855" max="4096" width="17" style="1"/>
    <col min="4097" max="4097" width="31.85546875" style="1" customWidth="1"/>
    <col min="4098" max="4098" width="23.140625" style="1" customWidth="1"/>
    <col min="4099" max="4099" width="19" style="1" customWidth="1"/>
    <col min="4100" max="4100" width="11.42578125" style="1" customWidth="1"/>
    <col min="4101" max="4101" width="12.42578125" style="1" customWidth="1"/>
    <col min="4102" max="4102" width="10.85546875" style="1" customWidth="1"/>
    <col min="4103" max="4103" width="13" style="1" customWidth="1"/>
    <col min="4104" max="4104" width="12.5703125" style="1" customWidth="1"/>
    <col min="4105" max="4105" width="12.7109375" style="1" customWidth="1"/>
    <col min="4106" max="4106" width="12.5703125" style="1" customWidth="1"/>
    <col min="4107" max="4107" width="12.7109375" style="1" customWidth="1"/>
    <col min="4108" max="4108" width="13.140625" style="1" customWidth="1"/>
    <col min="4109" max="4109" width="13" style="1" customWidth="1"/>
    <col min="4110" max="4110" width="0" style="1" hidden="1" customWidth="1"/>
    <col min="4111" max="4352" width="17" style="1"/>
    <col min="4353" max="4353" width="31.85546875" style="1" customWidth="1"/>
    <col min="4354" max="4354" width="23.140625" style="1" customWidth="1"/>
    <col min="4355" max="4355" width="19" style="1" customWidth="1"/>
    <col min="4356" max="4356" width="11.42578125" style="1" customWidth="1"/>
    <col min="4357" max="4357" width="12.42578125" style="1" customWidth="1"/>
    <col min="4358" max="4358" width="10.85546875" style="1" customWidth="1"/>
    <col min="4359" max="4359" width="13" style="1" customWidth="1"/>
    <col min="4360" max="4360" width="12.5703125" style="1" customWidth="1"/>
    <col min="4361" max="4361" width="12.7109375" style="1" customWidth="1"/>
    <col min="4362" max="4362" width="12.5703125" style="1" customWidth="1"/>
    <col min="4363" max="4363" width="12.7109375" style="1" customWidth="1"/>
    <col min="4364" max="4364" width="13.140625" style="1" customWidth="1"/>
    <col min="4365" max="4365" width="13" style="1" customWidth="1"/>
    <col min="4366" max="4366" width="0" style="1" hidden="1" customWidth="1"/>
    <col min="4367" max="4608" width="17" style="1"/>
    <col min="4609" max="4609" width="31.85546875" style="1" customWidth="1"/>
    <col min="4610" max="4610" width="23.140625" style="1" customWidth="1"/>
    <col min="4611" max="4611" width="19" style="1" customWidth="1"/>
    <col min="4612" max="4612" width="11.42578125" style="1" customWidth="1"/>
    <col min="4613" max="4613" width="12.42578125" style="1" customWidth="1"/>
    <col min="4614" max="4614" width="10.85546875" style="1" customWidth="1"/>
    <col min="4615" max="4615" width="13" style="1" customWidth="1"/>
    <col min="4616" max="4616" width="12.5703125" style="1" customWidth="1"/>
    <col min="4617" max="4617" width="12.7109375" style="1" customWidth="1"/>
    <col min="4618" max="4618" width="12.5703125" style="1" customWidth="1"/>
    <col min="4619" max="4619" width="12.7109375" style="1" customWidth="1"/>
    <col min="4620" max="4620" width="13.140625" style="1" customWidth="1"/>
    <col min="4621" max="4621" width="13" style="1" customWidth="1"/>
    <col min="4622" max="4622" width="0" style="1" hidden="1" customWidth="1"/>
    <col min="4623" max="4864" width="17" style="1"/>
    <col min="4865" max="4865" width="31.85546875" style="1" customWidth="1"/>
    <col min="4866" max="4866" width="23.140625" style="1" customWidth="1"/>
    <col min="4867" max="4867" width="19" style="1" customWidth="1"/>
    <col min="4868" max="4868" width="11.42578125" style="1" customWidth="1"/>
    <col min="4869" max="4869" width="12.42578125" style="1" customWidth="1"/>
    <col min="4870" max="4870" width="10.85546875" style="1" customWidth="1"/>
    <col min="4871" max="4871" width="13" style="1" customWidth="1"/>
    <col min="4872" max="4872" width="12.5703125" style="1" customWidth="1"/>
    <col min="4873" max="4873" width="12.7109375" style="1" customWidth="1"/>
    <col min="4874" max="4874" width="12.5703125" style="1" customWidth="1"/>
    <col min="4875" max="4875" width="12.7109375" style="1" customWidth="1"/>
    <col min="4876" max="4876" width="13.140625" style="1" customWidth="1"/>
    <col min="4877" max="4877" width="13" style="1" customWidth="1"/>
    <col min="4878" max="4878" width="0" style="1" hidden="1" customWidth="1"/>
    <col min="4879" max="5120" width="17" style="1"/>
    <col min="5121" max="5121" width="31.85546875" style="1" customWidth="1"/>
    <col min="5122" max="5122" width="23.140625" style="1" customWidth="1"/>
    <col min="5123" max="5123" width="19" style="1" customWidth="1"/>
    <col min="5124" max="5124" width="11.42578125" style="1" customWidth="1"/>
    <col min="5125" max="5125" width="12.42578125" style="1" customWidth="1"/>
    <col min="5126" max="5126" width="10.85546875" style="1" customWidth="1"/>
    <col min="5127" max="5127" width="13" style="1" customWidth="1"/>
    <col min="5128" max="5128" width="12.5703125" style="1" customWidth="1"/>
    <col min="5129" max="5129" width="12.7109375" style="1" customWidth="1"/>
    <col min="5130" max="5130" width="12.5703125" style="1" customWidth="1"/>
    <col min="5131" max="5131" width="12.7109375" style="1" customWidth="1"/>
    <col min="5132" max="5132" width="13.140625" style="1" customWidth="1"/>
    <col min="5133" max="5133" width="13" style="1" customWidth="1"/>
    <col min="5134" max="5134" width="0" style="1" hidden="1" customWidth="1"/>
    <col min="5135" max="5376" width="17" style="1"/>
    <col min="5377" max="5377" width="31.85546875" style="1" customWidth="1"/>
    <col min="5378" max="5378" width="23.140625" style="1" customWidth="1"/>
    <col min="5379" max="5379" width="19" style="1" customWidth="1"/>
    <col min="5380" max="5380" width="11.42578125" style="1" customWidth="1"/>
    <col min="5381" max="5381" width="12.42578125" style="1" customWidth="1"/>
    <col min="5382" max="5382" width="10.85546875" style="1" customWidth="1"/>
    <col min="5383" max="5383" width="13" style="1" customWidth="1"/>
    <col min="5384" max="5384" width="12.5703125" style="1" customWidth="1"/>
    <col min="5385" max="5385" width="12.7109375" style="1" customWidth="1"/>
    <col min="5386" max="5386" width="12.5703125" style="1" customWidth="1"/>
    <col min="5387" max="5387" width="12.7109375" style="1" customWidth="1"/>
    <col min="5388" max="5388" width="13.140625" style="1" customWidth="1"/>
    <col min="5389" max="5389" width="13" style="1" customWidth="1"/>
    <col min="5390" max="5390" width="0" style="1" hidden="1" customWidth="1"/>
    <col min="5391" max="5632" width="17" style="1"/>
    <col min="5633" max="5633" width="31.85546875" style="1" customWidth="1"/>
    <col min="5634" max="5634" width="23.140625" style="1" customWidth="1"/>
    <col min="5635" max="5635" width="19" style="1" customWidth="1"/>
    <col min="5636" max="5636" width="11.42578125" style="1" customWidth="1"/>
    <col min="5637" max="5637" width="12.42578125" style="1" customWidth="1"/>
    <col min="5638" max="5638" width="10.85546875" style="1" customWidth="1"/>
    <col min="5639" max="5639" width="13" style="1" customWidth="1"/>
    <col min="5640" max="5640" width="12.5703125" style="1" customWidth="1"/>
    <col min="5641" max="5641" width="12.7109375" style="1" customWidth="1"/>
    <col min="5642" max="5642" width="12.5703125" style="1" customWidth="1"/>
    <col min="5643" max="5643" width="12.7109375" style="1" customWidth="1"/>
    <col min="5644" max="5644" width="13.140625" style="1" customWidth="1"/>
    <col min="5645" max="5645" width="13" style="1" customWidth="1"/>
    <col min="5646" max="5646" width="0" style="1" hidden="1" customWidth="1"/>
    <col min="5647" max="5888" width="17" style="1"/>
    <col min="5889" max="5889" width="31.85546875" style="1" customWidth="1"/>
    <col min="5890" max="5890" width="23.140625" style="1" customWidth="1"/>
    <col min="5891" max="5891" width="19" style="1" customWidth="1"/>
    <col min="5892" max="5892" width="11.42578125" style="1" customWidth="1"/>
    <col min="5893" max="5893" width="12.42578125" style="1" customWidth="1"/>
    <col min="5894" max="5894" width="10.85546875" style="1" customWidth="1"/>
    <col min="5895" max="5895" width="13" style="1" customWidth="1"/>
    <col min="5896" max="5896" width="12.5703125" style="1" customWidth="1"/>
    <col min="5897" max="5897" width="12.7109375" style="1" customWidth="1"/>
    <col min="5898" max="5898" width="12.5703125" style="1" customWidth="1"/>
    <col min="5899" max="5899" width="12.7109375" style="1" customWidth="1"/>
    <col min="5900" max="5900" width="13.140625" style="1" customWidth="1"/>
    <col min="5901" max="5901" width="13" style="1" customWidth="1"/>
    <col min="5902" max="5902" width="0" style="1" hidden="1" customWidth="1"/>
    <col min="5903" max="6144" width="17" style="1"/>
    <col min="6145" max="6145" width="31.85546875" style="1" customWidth="1"/>
    <col min="6146" max="6146" width="23.140625" style="1" customWidth="1"/>
    <col min="6147" max="6147" width="19" style="1" customWidth="1"/>
    <col min="6148" max="6148" width="11.42578125" style="1" customWidth="1"/>
    <col min="6149" max="6149" width="12.42578125" style="1" customWidth="1"/>
    <col min="6150" max="6150" width="10.85546875" style="1" customWidth="1"/>
    <col min="6151" max="6151" width="13" style="1" customWidth="1"/>
    <col min="6152" max="6152" width="12.5703125" style="1" customWidth="1"/>
    <col min="6153" max="6153" width="12.7109375" style="1" customWidth="1"/>
    <col min="6154" max="6154" width="12.5703125" style="1" customWidth="1"/>
    <col min="6155" max="6155" width="12.7109375" style="1" customWidth="1"/>
    <col min="6156" max="6156" width="13.140625" style="1" customWidth="1"/>
    <col min="6157" max="6157" width="13" style="1" customWidth="1"/>
    <col min="6158" max="6158" width="0" style="1" hidden="1" customWidth="1"/>
    <col min="6159" max="6400" width="17" style="1"/>
    <col min="6401" max="6401" width="31.85546875" style="1" customWidth="1"/>
    <col min="6402" max="6402" width="23.140625" style="1" customWidth="1"/>
    <col min="6403" max="6403" width="19" style="1" customWidth="1"/>
    <col min="6404" max="6404" width="11.42578125" style="1" customWidth="1"/>
    <col min="6405" max="6405" width="12.42578125" style="1" customWidth="1"/>
    <col min="6406" max="6406" width="10.85546875" style="1" customWidth="1"/>
    <col min="6407" max="6407" width="13" style="1" customWidth="1"/>
    <col min="6408" max="6408" width="12.5703125" style="1" customWidth="1"/>
    <col min="6409" max="6409" width="12.7109375" style="1" customWidth="1"/>
    <col min="6410" max="6410" width="12.5703125" style="1" customWidth="1"/>
    <col min="6411" max="6411" width="12.7109375" style="1" customWidth="1"/>
    <col min="6412" max="6412" width="13.140625" style="1" customWidth="1"/>
    <col min="6413" max="6413" width="13" style="1" customWidth="1"/>
    <col min="6414" max="6414" width="0" style="1" hidden="1" customWidth="1"/>
    <col min="6415" max="6656" width="17" style="1"/>
    <col min="6657" max="6657" width="31.85546875" style="1" customWidth="1"/>
    <col min="6658" max="6658" width="23.140625" style="1" customWidth="1"/>
    <col min="6659" max="6659" width="19" style="1" customWidth="1"/>
    <col min="6660" max="6660" width="11.42578125" style="1" customWidth="1"/>
    <col min="6661" max="6661" width="12.42578125" style="1" customWidth="1"/>
    <col min="6662" max="6662" width="10.85546875" style="1" customWidth="1"/>
    <col min="6663" max="6663" width="13" style="1" customWidth="1"/>
    <col min="6664" max="6664" width="12.5703125" style="1" customWidth="1"/>
    <col min="6665" max="6665" width="12.7109375" style="1" customWidth="1"/>
    <col min="6666" max="6666" width="12.5703125" style="1" customWidth="1"/>
    <col min="6667" max="6667" width="12.7109375" style="1" customWidth="1"/>
    <col min="6668" max="6668" width="13.140625" style="1" customWidth="1"/>
    <col min="6669" max="6669" width="13" style="1" customWidth="1"/>
    <col min="6670" max="6670" width="0" style="1" hidden="1" customWidth="1"/>
    <col min="6671" max="6912" width="17" style="1"/>
    <col min="6913" max="6913" width="31.85546875" style="1" customWidth="1"/>
    <col min="6914" max="6914" width="23.140625" style="1" customWidth="1"/>
    <col min="6915" max="6915" width="19" style="1" customWidth="1"/>
    <col min="6916" max="6916" width="11.42578125" style="1" customWidth="1"/>
    <col min="6917" max="6917" width="12.42578125" style="1" customWidth="1"/>
    <col min="6918" max="6918" width="10.85546875" style="1" customWidth="1"/>
    <col min="6919" max="6919" width="13" style="1" customWidth="1"/>
    <col min="6920" max="6920" width="12.5703125" style="1" customWidth="1"/>
    <col min="6921" max="6921" width="12.7109375" style="1" customWidth="1"/>
    <col min="6922" max="6922" width="12.5703125" style="1" customWidth="1"/>
    <col min="6923" max="6923" width="12.7109375" style="1" customWidth="1"/>
    <col min="6924" max="6924" width="13.140625" style="1" customWidth="1"/>
    <col min="6925" max="6925" width="13" style="1" customWidth="1"/>
    <col min="6926" max="6926" width="0" style="1" hidden="1" customWidth="1"/>
    <col min="6927" max="7168" width="17" style="1"/>
    <col min="7169" max="7169" width="31.85546875" style="1" customWidth="1"/>
    <col min="7170" max="7170" width="23.140625" style="1" customWidth="1"/>
    <col min="7171" max="7171" width="19" style="1" customWidth="1"/>
    <col min="7172" max="7172" width="11.42578125" style="1" customWidth="1"/>
    <col min="7173" max="7173" width="12.42578125" style="1" customWidth="1"/>
    <col min="7174" max="7174" width="10.85546875" style="1" customWidth="1"/>
    <col min="7175" max="7175" width="13" style="1" customWidth="1"/>
    <col min="7176" max="7176" width="12.5703125" style="1" customWidth="1"/>
    <col min="7177" max="7177" width="12.7109375" style="1" customWidth="1"/>
    <col min="7178" max="7178" width="12.5703125" style="1" customWidth="1"/>
    <col min="7179" max="7179" width="12.7109375" style="1" customWidth="1"/>
    <col min="7180" max="7180" width="13.140625" style="1" customWidth="1"/>
    <col min="7181" max="7181" width="13" style="1" customWidth="1"/>
    <col min="7182" max="7182" width="0" style="1" hidden="1" customWidth="1"/>
    <col min="7183" max="7424" width="17" style="1"/>
    <col min="7425" max="7425" width="31.85546875" style="1" customWidth="1"/>
    <col min="7426" max="7426" width="23.140625" style="1" customWidth="1"/>
    <col min="7427" max="7427" width="19" style="1" customWidth="1"/>
    <col min="7428" max="7428" width="11.42578125" style="1" customWidth="1"/>
    <col min="7429" max="7429" width="12.42578125" style="1" customWidth="1"/>
    <col min="7430" max="7430" width="10.85546875" style="1" customWidth="1"/>
    <col min="7431" max="7431" width="13" style="1" customWidth="1"/>
    <col min="7432" max="7432" width="12.5703125" style="1" customWidth="1"/>
    <col min="7433" max="7433" width="12.7109375" style="1" customWidth="1"/>
    <col min="7434" max="7434" width="12.5703125" style="1" customWidth="1"/>
    <col min="7435" max="7435" width="12.7109375" style="1" customWidth="1"/>
    <col min="7436" max="7436" width="13.140625" style="1" customWidth="1"/>
    <col min="7437" max="7437" width="13" style="1" customWidth="1"/>
    <col min="7438" max="7438" width="0" style="1" hidden="1" customWidth="1"/>
    <col min="7439" max="7680" width="17" style="1"/>
    <col min="7681" max="7681" width="31.85546875" style="1" customWidth="1"/>
    <col min="7682" max="7682" width="23.140625" style="1" customWidth="1"/>
    <col min="7683" max="7683" width="19" style="1" customWidth="1"/>
    <col min="7684" max="7684" width="11.42578125" style="1" customWidth="1"/>
    <col min="7685" max="7685" width="12.42578125" style="1" customWidth="1"/>
    <col min="7686" max="7686" width="10.85546875" style="1" customWidth="1"/>
    <col min="7687" max="7687" width="13" style="1" customWidth="1"/>
    <col min="7688" max="7688" width="12.5703125" style="1" customWidth="1"/>
    <col min="7689" max="7689" width="12.7109375" style="1" customWidth="1"/>
    <col min="7690" max="7690" width="12.5703125" style="1" customWidth="1"/>
    <col min="7691" max="7691" width="12.7109375" style="1" customWidth="1"/>
    <col min="7692" max="7692" width="13.140625" style="1" customWidth="1"/>
    <col min="7693" max="7693" width="13" style="1" customWidth="1"/>
    <col min="7694" max="7694" width="0" style="1" hidden="1" customWidth="1"/>
    <col min="7695" max="7936" width="17" style="1"/>
    <col min="7937" max="7937" width="31.85546875" style="1" customWidth="1"/>
    <col min="7938" max="7938" width="23.140625" style="1" customWidth="1"/>
    <col min="7939" max="7939" width="19" style="1" customWidth="1"/>
    <col min="7940" max="7940" width="11.42578125" style="1" customWidth="1"/>
    <col min="7941" max="7941" width="12.42578125" style="1" customWidth="1"/>
    <col min="7942" max="7942" width="10.85546875" style="1" customWidth="1"/>
    <col min="7943" max="7943" width="13" style="1" customWidth="1"/>
    <col min="7944" max="7944" width="12.5703125" style="1" customWidth="1"/>
    <col min="7945" max="7945" width="12.7109375" style="1" customWidth="1"/>
    <col min="7946" max="7946" width="12.5703125" style="1" customWidth="1"/>
    <col min="7947" max="7947" width="12.7109375" style="1" customWidth="1"/>
    <col min="7948" max="7948" width="13.140625" style="1" customWidth="1"/>
    <col min="7949" max="7949" width="13" style="1" customWidth="1"/>
    <col min="7950" max="7950" width="0" style="1" hidden="1" customWidth="1"/>
    <col min="7951" max="8192" width="17" style="1"/>
    <col min="8193" max="8193" width="31.85546875" style="1" customWidth="1"/>
    <col min="8194" max="8194" width="23.140625" style="1" customWidth="1"/>
    <col min="8195" max="8195" width="19" style="1" customWidth="1"/>
    <col min="8196" max="8196" width="11.42578125" style="1" customWidth="1"/>
    <col min="8197" max="8197" width="12.42578125" style="1" customWidth="1"/>
    <col min="8198" max="8198" width="10.85546875" style="1" customWidth="1"/>
    <col min="8199" max="8199" width="13" style="1" customWidth="1"/>
    <col min="8200" max="8200" width="12.5703125" style="1" customWidth="1"/>
    <col min="8201" max="8201" width="12.7109375" style="1" customWidth="1"/>
    <col min="8202" max="8202" width="12.5703125" style="1" customWidth="1"/>
    <col min="8203" max="8203" width="12.7109375" style="1" customWidth="1"/>
    <col min="8204" max="8204" width="13.140625" style="1" customWidth="1"/>
    <col min="8205" max="8205" width="13" style="1" customWidth="1"/>
    <col min="8206" max="8206" width="0" style="1" hidden="1" customWidth="1"/>
    <col min="8207" max="8448" width="17" style="1"/>
    <col min="8449" max="8449" width="31.85546875" style="1" customWidth="1"/>
    <col min="8450" max="8450" width="23.140625" style="1" customWidth="1"/>
    <col min="8451" max="8451" width="19" style="1" customWidth="1"/>
    <col min="8452" max="8452" width="11.42578125" style="1" customWidth="1"/>
    <col min="8453" max="8453" width="12.42578125" style="1" customWidth="1"/>
    <col min="8454" max="8454" width="10.85546875" style="1" customWidth="1"/>
    <col min="8455" max="8455" width="13" style="1" customWidth="1"/>
    <col min="8456" max="8456" width="12.5703125" style="1" customWidth="1"/>
    <col min="8457" max="8457" width="12.7109375" style="1" customWidth="1"/>
    <col min="8458" max="8458" width="12.5703125" style="1" customWidth="1"/>
    <col min="8459" max="8459" width="12.7109375" style="1" customWidth="1"/>
    <col min="8460" max="8460" width="13.140625" style="1" customWidth="1"/>
    <col min="8461" max="8461" width="13" style="1" customWidth="1"/>
    <col min="8462" max="8462" width="0" style="1" hidden="1" customWidth="1"/>
    <col min="8463" max="8704" width="17" style="1"/>
    <col min="8705" max="8705" width="31.85546875" style="1" customWidth="1"/>
    <col min="8706" max="8706" width="23.140625" style="1" customWidth="1"/>
    <col min="8707" max="8707" width="19" style="1" customWidth="1"/>
    <col min="8708" max="8708" width="11.42578125" style="1" customWidth="1"/>
    <col min="8709" max="8709" width="12.42578125" style="1" customWidth="1"/>
    <col min="8710" max="8710" width="10.85546875" style="1" customWidth="1"/>
    <col min="8711" max="8711" width="13" style="1" customWidth="1"/>
    <col min="8712" max="8712" width="12.5703125" style="1" customWidth="1"/>
    <col min="8713" max="8713" width="12.7109375" style="1" customWidth="1"/>
    <col min="8714" max="8714" width="12.5703125" style="1" customWidth="1"/>
    <col min="8715" max="8715" width="12.7109375" style="1" customWidth="1"/>
    <col min="8716" max="8716" width="13.140625" style="1" customWidth="1"/>
    <col min="8717" max="8717" width="13" style="1" customWidth="1"/>
    <col min="8718" max="8718" width="0" style="1" hidden="1" customWidth="1"/>
    <col min="8719" max="8960" width="17" style="1"/>
    <col min="8961" max="8961" width="31.85546875" style="1" customWidth="1"/>
    <col min="8962" max="8962" width="23.140625" style="1" customWidth="1"/>
    <col min="8963" max="8963" width="19" style="1" customWidth="1"/>
    <col min="8964" max="8964" width="11.42578125" style="1" customWidth="1"/>
    <col min="8965" max="8965" width="12.42578125" style="1" customWidth="1"/>
    <col min="8966" max="8966" width="10.85546875" style="1" customWidth="1"/>
    <col min="8967" max="8967" width="13" style="1" customWidth="1"/>
    <col min="8968" max="8968" width="12.5703125" style="1" customWidth="1"/>
    <col min="8969" max="8969" width="12.7109375" style="1" customWidth="1"/>
    <col min="8970" max="8970" width="12.5703125" style="1" customWidth="1"/>
    <col min="8971" max="8971" width="12.7109375" style="1" customWidth="1"/>
    <col min="8972" max="8972" width="13.140625" style="1" customWidth="1"/>
    <col min="8973" max="8973" width="13" style="1" customWidth="1"/>
    <col min="8974" max="8974" width="0" style="1" hidden="1" customWidth="1"/>
    <col min="8975" max="9216" width="17" style="1"/>
    <col min="9217" max="9217" width="31.85546875" style="1" customWidth="1"/>
    <col min="9218" max="9218" width="23.140625" style="1" customWidth="1"/>
    <col min="9219" max="9219" width="19" style="1" customWidth="1"/>
    <col min="9220" max="9220" width="11.42578125" style="1" customWidth="1"/>
    <col min="9221" max="9221" width="12.42578125" style="1" customWidth="1"/>
    <col min="9222" max="9222" width="10.85546875" style="1" customWidth="1"/>
    <col min="9223" max="9223" width="13" style="1" customWidth="1"/>
    <col min="9224" max="9224" width="12.5703125" style="1" customWidth="1"/>
    <col min="9225" max="9225" width="12.7109375" style="1" customWidth="1"/>
    <col min="9226" max="9226" width="12.5703125" style="1" customWidth="1"/>
    <col min="9227" max="9227" width="12.7109375" style="1" customWidth="1"/>
    <col min="9228" max="9228" width="13.140625" style="1" customWidth="1"/>
    <col min="9229" max="9229" width="13" style="1" customWidth="1"/>
    <col min="9230" max="9230" width="0" style="1" hidden="1" customWidth="1"/>
    <col min="9231" max="9472" width="17" style="1"/>
    <col min="9473" max="9473" width="31.85546875" style="1" customWidth="1"/>
    <col min="9474" max="9474" width="23.140625" style="1" customWidth="1"/>
    <col min="9475" max="9475" width="19" style="1" customWidth="1"/>
    <col min="9476" max="9476" width="11.42578125" style="1" customWidth="1"/>
    <col min="9477" max="9477" width="12.42578125" style="1" customWidth="1"/>
    <col min="9478" max="9478" width="10.85546875" style="1" customWidth="1"/>
    <col min="9479" max="9479" width="13" style="1" customWidth="1"/>
    <col min="9480" max="9480" width="12.5703125" style="1" customWidth="1"/>
    <col min="9481" max="9481" width="12.7109375" style="1" customWidth="1"/>
    <col min="9482" max="9482" width="12.5703125" style="1" customWidth="1"/>
    <col min="9483" max="9483" width="12.7109375" style="1" customWidth="1"/>
    <col min="9484" max="9484" width="13.140625" style="1" customWidth="1"/>
    <col min="9485" max="9485" width="13" style="1" customWidth="1"/>
    <col min="9486" max="9486" width="0" style="1" hidden="1" customWidth="1"/>
    <col min="9487" max="9728" width="17" style="1"/>
    <col min="9729" max="9729" width="31.85546875" style="1" customWidth="1"/>
    <col min="9730" max="9730" width="23.140625" style="1" customWidth="1"/>
    <col min="9731" max="9731" width="19" style="1" customWidth="1"/>
    <col min="9732" max="9732" width="11.42578125" style="1" customWidth="1"/>
    <col min="9733" max="9733" width="12.42578125" style="1" customWidth="1"/>
    <col min="9734" max="9734" width="10.85546875" style="1" customWidth="1"/>
    <col min="9735" max="9735" width="13" style="1" customWidth="1"/>
    <col min="9736" max="9736" width="12.5703125" style="1" customWidth="1"/>
    <col min="9737" max="9737" width="12.7109375" style="1" customWidth="1"/>
    <col min="9738" max="9738" width="12.5703125" style="1" customWidth="1"/>
    <col min="9739" max="9739" width="12.7109375" style="1" customWidth="1"/>
    <col min="9740" max="9740" width="13.140625" style="1" customWidth="1"/>
    <col min="9741" max="9741" width="13" style="1" customWidth="1"/>
    <col min="9742" max="9742" width="0" style="1" hidden="1" customWidth="1"/>
    <col min="9743" max="9984" width="17" style="1"/>
    <col min="9985" max="9985" width="31.85546875" style="1" customWidth="1"/>
    <col min="9986" max="9986" width="23.140625" style="1" customWidth="1"/>
    <col min="9987" max="9987" width="19" style="1" customWidth="1"/>
    <col min="9988" max="9988" width="11.42578125" style="1" customWidth="1"/>
    <col min="9989" max="9989" width="12.42578125" style="1" customWidth="1"/>
    <col min="9990" max="9990" width="10.85546875" style="1" customWidth="1"/>
    <col min="9991" max="9991" width="13" style="1" customWidth="1"/>
    <col min="9992" max="9992" width="12.5703125" style="1" customWidth="1"/>
    <col min="9993" max="9993" width="12.7109375" style="1" customWidth="1"/>
    <col min="9994" max="9994" width="12.5703125" style="1" customWidth="1"/>
    <col min="9995" max="9995" width="12.7109375" style="1" customWidth="1"/>
    <col min="9996" max="9996" width="13.140625" style="1" customWidth="1"/>
    <col min="9997" max="9997" width="13" style="1" customWidth="1"/>
    <col min="9998" max="9998" width="0" style="1" hidden="1" customWidth="1"/>
    <col min="9999" max="10240" width="17" style="1"/>
    <col min="10241" max="10241" width="31.85546875" style="1" customWidth="1"/>
    <col min="10242" max="10242" width="23.140625" style="1" customWidth="1"/>
    <col min="10243" max="10243" width="19" style="1" customWidth="1"/>
    <col min="10244" max="10244" width="11.42578125" style="1" customWidth="1"/>
    <col min="10245" max="10245" width="12.42578125" style="1" customWidth="1"/>
    <col min="10246" max="10246" width="10.85546875" style="1" customWidth="1"/>
    <col min="10247" max="10247" width="13" style="1" customWidth="1"/>
    <col min="10248" max="10248" width="12.5703125" style="1" customWidth="1"/>
    <col min="10249" max="10249" width="12.7109375" style="1" customWidth="1"/>
    <col min="10250" max="10250" width="12.5703125" style="1" customWidth="1"/>
    <col min="10251" max="10251" width="12.7109375" style="1" customWidth="1"/>
    <col min="10252" max="10252" width="13.140625" style="1" customWidth="1"/>
    <col min="10253" max="10253" width="13" style="1" customWidth="1"/>
    <col min="10254" max="10254" width="0" style="1" hidden="1" customWidth="1"/>
    <col min="10255" max="10496" width="17" style="1"/>
    <col min="10497" max="10497" width="31.85546875" style="1" customWidth="1"/>
    <col min="10498" max="10498" width="23.140625" style="1" customWidth="1"/>
    <col min="10499" max="10499" width="19" style="1" customWidth="1"/>
    <col min="10500" max="10500" width="11.42578125" style="1" customWidth="1"/>
    <col min="10501" max="10501" width="12.42578125" style="1" customWidth="1"/>
    <col min="10502" max="10502" width="10.85546875" style="1" customWidth="1"/>
    <col min="10503" max="10503" width="13" style="1" customWidth="1"/>
    <col min="10504" max="10504" width="12.5703125" style="1" customWidth="1"/>
    <col min="10505" max="10505" width="12.7109375" style="1" customWidth="1"/>
    <col min="10506" max="10506" width="12.5703125" style="1" customWidth="1"/>
    <col min="10507" max="10507" width="12.7109375" style="1" customWidth="1"/>
    <col min="10508" max="10508" width="13.140625" style="1" customWidth="1"/>
    <col min="10509" max="10509" width="13" style="1" customWidth="1"/>
    <col min="10510" max="10510" width="0" style="1" hidden="1" customWidth="1"/>
    <col min="10511" max="10752" width="17" style="1"/>
    <col min="10753" max="10753" width="31.85546875" style="1" customWidth="1"/>
    <col min="10754" max="10754" width="23.140625" style="1" customWidth="1"/>
    <col min="10755" max="10755" width="19" style="1" customWidth="1"/>
    <col min="10756" max="10756" width="11.42578125" style="1" customWidth="1"/>
    <col min="10757" max="10757" width="12.42578125" style="1" customWidth="1"/>
    <col min="10758" max="10758" width="10.85546875" style="1" customWidth="1"/>
    <col min="10759" max="10759" width="13" style="1" customWidth="1"/>
    <col min="10760" max="10760" width="12.5703125" style="1" customWidth="1"/>
    <col min="10761" max="10761" width="12.7109375" style="1" customWidth="1"/>
    <col min="10762" max="10762" width="12.5703125" style="1" customWidth="1"/>
    <col min="10763" max="10763" width="12.7109375" style="1" customWidth="1"/>
    <col min="10764" max="10764" width="13.140625" style="1" customWidth="1"/>
    <col min="10765" max="10765" width="13" style="1" customWidth="1"/>
    <col min="10766" max="10766" width="0" style="1" hidden="1" customWidth="1"/>
    <col min="10767" max="11008" width="17" style="1"/>
    <col min="11009" max="11009" width="31.85546875" style="1" customWidth="1"/>
    <col min="11010" max="11010" width="23.140625" style="1" customWidth="1"/>
    <col min="11011" max="11011" width="19" style="1" customWidth="1"/>
    <col min="11012" max="11012" width="11.42578125" style="1" customWidth="1"/>
    <col min="11013" max="11013" width="12.42578125" style="1" customWidth="1"/>
    <col min="11014" max="11014" width="10.85546875" style="1" customWidth="1"/>
    <col min="11015" max="11015" width="13" style="1" customWidth="1"/>
    <col min="11016" max="11016" width="12.5703125" style="1" customWidth="1"/>
    <col min="11017" max="11017" width="12.7109375" style="1" customWidth="1"/>
    <col min="11018" max="11018" width="12.5703125" style="1" customWidth="1"/>
    <col min="11019" max="11019" width="12.7109375" style="1" customWidth="1"/>
    <col min="11020" max="11020" width="13.140625" style="1" customWidth="1"/>
    <col min="11021" max="11021" width="13" style="1" customWidth="1"/>
    <col min="11022" max="11022" width="0" style="1" hidden="1" customWidth="1"/>
    <col min="11023" max="11264" width="17" style="1"/>
    <col min="11265" max="11265" width="31.85546875" style="1" customWidth="1"/>
    <col min="11266" max="11266" width="23.140625" style="1" customWidth="1"/>
    <col min="11267" max="11267" width="19" style="1" customWidth="1"/>
    <col min="11268" max="11268" width="11.42578125" style="1" customWidth="1"/>
    <col min="11269" max="11269" width="12.42578125" style="1" customWidth="1"/>
    <col min="11270" max="11270" width="10.85546875" style="1" customWidth="1"/>
    <col min="11271" max="11271" width="13" style="1" customWidth="1"/>
    <col min="11272" max="11272" width="12.5703125" style="1" customWidth="1"/>
    <col min="11273" max="11273" width="12.7109375" style="1" customWidth="1"/>
    <col min="11274" max="11274" width="12.5703125" style="1" customWidth="1"/>
    <col min="11275" max="11275" width="12.7109375" style="1" customWidth="1"/>
    <col min="11276" max="11276" width="13.140625" style="1" customWidth="1"/>
    <col min="11277" max="11277" width="13" style="1" customWidth="1"/>
    <col min="11278" max="11278" width="0" style="1" hidden="1" customWidth="1"/>
    <col min="11279" max="11520" width="17" style="1"/>
    <col min="11521" max="11521" width="31.85546875" style="1" customWidth="1"/>
    <col min="11522" max="11522" width="23.140625" style="1" customWidth="1"/>
    <col min="11523" max="11523" width="19" style="1" customWidth="1"/>
    <col min="11524" max="11524" width="11.42578125" style="1" customWidth="1"/>
    <col min="11525" max="11525" width="12.42578125" style="1" customWidth="1"/>
    <col min="11526" max="11526" width="10.85546875" style="1" customWidth="1"/>
    <col min="11527" max="11527" width="13" style="1" customWidth="1"/>
    <col min="11528" max="11528" width="12.5703125" style="1" customWidth="1"/>
    <col min="11529" max="11529" width="12.7109375" style="1" customWidth="1"/>
    <col min="11530" max="11530" width="12.5703125" style="1" customWidth="1"/>
    <col min="11531" max="11531" width="12.7109375" style="1" customWidth="1"/>
    <col min="11532" max="11532" width="13.140625" style="1" customWidth="1"/>
    <col min="11533" max="11533" width="13" style="1" customWidth="1"/>
    <col min="11534" max="11534" width="0" style="1" hidden="1" customWidth="1"/>
    <col min="11535" max="11776" width="17" style="1"/>
    <col min="11777" max="11777" width="31.85546875" style="1" customWidth="1"/>
    <col min="11778" max="11778" width="23.140625" style="1" customWidth="1"/>
    <col min="11779" max="11779" width="19" style="1" customWidth="1"/>
    <col min="11780" max="11780" width="11.42578125" style="1" customWidth="1"/>
    <col min="11781" max="11781" width="12.42578125" style="1" customWidth="1"/>
    <col min="11782" max="11782" width="10.85546875" style="1" customWidth="1"/>
    <col min="11783" max="11783" width="13" style="1" customWidth="1"/>
    <col min="11784" max="11784" width="12.5703125" style="1" customWidth="1"/>
    <col min="11785" max="11785" width="12.7109375" style="1" customWidth="1"/>
    <col min="11786" max="11786" width="12.5703125" style="1" customWidth="1"/>
    <col min="11787" max="11787" width="12.7109375" style="1" customWidth="1"/>
    <col min="11788" max="11788" width="13.140625" style="1" customWidth="1"/>
    <col min="11789" max="11789" width="13" style="1" customWidth="1"/>
    <col min="11790" max="11790" width="0" style="1" hidden="1" customWidth="1"/>
    <col min="11791" max="12032" width="17" style="1"/>
    <col min="12033" max="12033" width="31.85546875" style="1" customWidth="1"/>
    <col min="12034" max="12034" width="23.140625" style="1" customWidth="1"/>
    <col min="12035" max="12035" width="19" style="1" customWidth="1"/>
    <col min="12036" max="12036" width="11.42578125" style="1" customWidth="1"/>
    <col min="12037" max="12037" width="12.42578125" style="1" customWidth="1"/>
    <col min="12038" max="12038" width="10.85546875" style="1" customWidth="1"/>
    <col min="12039" max="12039" width="13" style="1" customWidth="1"/>
    <col min="12040" max="12040" width="12.5703125" style="1" customWidth="1"/>
    <col min="12041" max="12041" width="12.7109375" style="1" customWidth="1"/>
    <col min="12042" max="12042" width="12.5703125" style="1" customWidth="1"/>
    <col min="12043" max="12043" width="12.7109375" style="1" customWidth="1"/>
    <col min="12044" max="12044" width="13.140625" style="1" customWidth="1"/>
    <col min="12045" max="12045" width="13" style="1" customWidth="1"/>
    <col min="12046" max="12046" width="0" style="1" hidden="1" customWidth="1"/>
    <col min="12047" max="12288" width="17" style="1"/>
    <col min="12289" max="12289" width="31.85546875" style="1" customWidth="1"/>
    <col min="12290" max="12290" width="23.140625" style="1" customWidth="1"/>
    <col min="12291" max="12291" width="19" style="1" customWidth="1"/>
    <col min="12292" max="12292" width="11.42578125" style="1" customWidth="1"/>
    <col min="12293" max="12293" width="12.42578125" style="1" customWidth="1"/>
    <col min="12294" max="12294" width="10.85546875" style="1" customWidth="1"/>
    <col min="12295" max="12295" width="13" style="1" customWidth="1"/>
    <col min="12296" max="12296" width="12.5703125" style="1" customWidth="1"/>
    <col min="12297" max="12297" width="12.7109375" style="1" customWidth="1"/>
    <col min="12298" max="12298" width="12.5703125" style="1" customWidth="1"/>
    <col min="12299" max="12299" width="12.7109375" style="1" customWidth="1"/>
    <col min="12300" max="12300" width="13.140625" style="1" customWidth="1"/>
    <col min="12301" max="12301" width="13" style="1" customWidth="1"/>
    <col min="12302" max="12302" width="0" style="1" hidden="1" customWidth="1"/>
    <col min="12303" max="12544" width="17" style="1"/>
    <col min="12545" max="12545" width="31.85546875" style="1" customWidth="1"/>
    <col min="12546" max="12546" width="23.140625" style="1" customWidth="1"/>
    <col min="12547" max="12547" width="19" style="1" customWidth="1"/>
    <col min="12548" max="12548" width="11.42578125" style="1" customWidth="1"/>
    <col min="12549" max="12549" width="12.42578125" style="1" customWidth="1"/>
    <col min="12550" max="12550" width="10.85546875" style="1" customWidth="1"/>
    <col min="12551" max="12551" width="13" style="1" customWidth="1"/>
    <col min="12552" max="12552" width="12.5703125" style="1" customWidth="1"/>
    <col min="12553" max="12553" width="12.7109375" style="1" customWidth="1"/>
    <col min="12554" max="12554" width="12.5703125" style="1" customWidth="1"/>
    <col min="12555" max="12555" width="12.7109375" style="1" customWidth="1"/>
    <col min="12556" max="12556" width="13.140625" style="1" customWidth="1"/>
    <col min="12557" max="12557" width="13" style="1" customWidth="1"/>
    <col min="12558" max="12558" width="0" style="1" hidden="1" customWidth="1"/>
    <col min="12559" max="12800" width="17" style="1"/>
    <col min="12801" max="12801" width="31.85546875" style="1" customWidth="1"/>
    <col min="12802" max="12802" width="23.140625" style="1" customWidth="1"/>
    <col min="12803" max="12803" width="19" style="1" customWidth="1"/>
    <col min="12804" max="12804" width="11.42578125" style="1" customWidth="1"/>
    <col min="12805" max="12805" width="12.42578125" style="1" customWidth="1"/>
    <col min="12806" max="12806" width="10.85546875" style="1" customWidth="1"/>
    <col min="12807" max="12807" width="13" style="1" customWidth="1"/>
    <col min="12808" max="12808" width="12.5703125" style="1" customWidth="1"/>
    <col min="12809" max="12809" width="12.7109375" style="1" customWidth="1"/>
    <col min="12810" max="12810" width="12.5703125" style="1" customWidth="1"/>
    <col min="12811" max="12811" width="12.7109375" style="1" customWidth="1"/>
    <col min="12812" max="12812" width="13.140625" style="1" customWidth="1"/>
    <col min="12813" max="12813" width="13" style="1" customWidth="1"/>
    <col min="12814" max="12814" width="0" style="1" hidden="1" customWidth="1"/>
    <col min="12815" max="13056" width="17" style="1"/>
    <col min="13057" max="13057" width="31.85546875" style="1" customWidth="1"/>
    <col min="13058" max="13058" width="23.140625" style="1" customWidth="1"/>
    <col min="13059" max="13059" width="19" style="1" customWidth="1"/>
    <col min="13060" max="13060" width="11.42578125" style="1" customWidth="1"/>
    <col min="13061" max="13061" width="12.42578125" style="1" customWidth="1"/>
    <col min="13062" max="13062" width="10.85546875" style="1" customWidth="1"/>
    <col min="13063" max="13063" width="13" style="1" customWidth="1"/>
    <col min="13064" max="13064" width="12.5703125" style="1" customWidth="1"/>
    <col min="13065" max="13065" width="12.7109375" style="1" customWidth="1"/>
    <col min="13066" max="13066" width="12.5703125" style="1" customWidth="1"/>
    <col min="13067" max="13067" width="12.7109375" style="1" customWidth="1"/>
    <col min="13068" max="13068" width="13.140625" style="1" customWidth="1"/>
    <col min="13069" max="13069" width="13" style="1" customWidth="1"/>
    <col min="13070" max="13070" width="0" style="1" hidden="1" customWidth="1"/>
    <col min="13071" max="13312" width="17" style="1"/>
    <col min="13313" max="13313" width="31.85546875" style="1" customWidth="1"/>
    <col min="13314" max="13314" width="23.140625" style="1" customWidth="1"/>
    <col min="13315" max="13315" width="19" style="1" customWidth="1"/>
    <col min="13316" max="13316" width="11.42578125" style="1" customWidth="1"/>
    <col min="13317" max="13317" width="12.42578125" style="1" customWidth="1"/>
    <col min="13318" max="13318" width="10.85546875" style="1" customWidth="1"/>
    <col min="13319" max="13319" width="13" style="1" customWidth="1"/>
    <col min="13320" max="13320" width="12.5703125" style="1" customWidth="1"/>
    <col min="13321" max="13321" width="12.7109375" style="1" customWidth="1"/>
    <col min="13322" max="13322" width="12.5703125" style="1" customWidth="1"/>
    <col min="13323" max="13323" width="12.7109375" style="1" customWidth="1"/>
    <col min="13324" max="13324" width="13.140625" style="1" customWidth="1"/>
    <col min="13325" max="13325" width="13" style="1" customWidth="1"/>
    <col min="13326" max="13326" width="0" style="1" hidden="1" customWidth="1"/>
    <col min="13327" max="13568" width="17" style="1"/>
    <col min="13569" max="13569" width="31.85546875" style="1" customWidth="1"/>
    <col min="13570" max="13570" width="23.140625" style="1" customWidth="1"/>
    <col min="13571" max="13571" width="19" style="1" customWidth="1"/>
    <col min="13572" max="13572" width="11.42578125" style="1" customWidth="1"/>
    <col min="13573" max="13573" width="12.42578125" style="1" customWidth="1"/>
    <col min="13574" max="13574" width="10.85546875" style="1" customWidth="1"/>
    <col min="13575" max="13575" width="13" style="1" customWidth="1"/>
    <col min="13576" max="13576" width="12.5703125" style="1" customWidth="1"/>
    <col min="13577" max="13577" width="12.7109375" style="1" customWidth="1"/>
    <col min="13578" max="13578" width="12.5703125" style="1" customWidth="1"/>
    <col min="13579" max="13579" width="12.7109375" style="1" customWidth="1"/>
    <col min="13580" max="13580" width="13.140625" style="1" customWidth="1"/>
    <col min="13581" max="13581" width="13" style="1" customWidth="1"/>
    <col min="13582" max="13582" width="0" style="1" hidden="1" customWidth="1"/>
    <col min="13583" max="13824" width="17" style="1"/>
    <col min="13825" max="13825" width="31.85546875" style="1" customWidth="1"/>
    <col min="13826" max="13826" width="23.140625" style="1" customWidth="1"/>
    <col min="13827" max="13827" width="19" style="1" customWidth="1"/>
    <col min="13828" max="13828" width="11.42578125" style="1" customWidth="1"/>
    <col min="13829" max="13829" width="12.42578125" style="1" customWidth="1"/>
    <col min="13830" max="13830" width="10.85546875" style="1" customWidth="1"/>
    <col min="13831" max="13831" width="13" style="1" customWidth="1"/>
    <col min="13832" max="13832" width="12.5703125" style="1" customWidth="1"/>
    <col min="13833" max="13833" width="12.7109375" style="1" customWidth="1"/>
    <col min="13834" max="13834" width="12.5703125" style="1" customWidth="1"/>
    <col min="13835" max="13835" width="12.7109375" style="1" customWidth="1"/>
    <col min="13836" max="13836" width="13.140625" style="1" customWidth="1"/>
    <col min="13837" max="13837" width="13" style="1" customWidth="1"/>
    <col min="13838" max="13838" width="0" style="1" hidden="1" customWidth="1"/>
    <col min="13839" max="14080" width="17" style="1"/>
    <col min="14081" max="14081" width="31.85546875" style="1" customWidth="1"/>
    <col min="14082" max="14082" width="23.140625" style="1" customWidth="1"/>
    <col min="14083" max="14083" width="19" style="1" customWidth="1"/>
    <col min="14084" max="14084" width="11.42578125" style="1" customWidth="1"/>
    <col min="14085" max="14085" width="12.42578125" style="1" customWidth="1"/>
    <col min="14086" max="14086" width="10.85546875" style="1" customWidth="1"/>
    <col min="14087" max="14087" width="13" style="1" customWidth="1"/>
    <col min="14088" max="14088" width="12.5703125" style="1" customWidth="1"/>
    <col min="14089" max="14089" width="12.7109375" style="1" customWidth="1"/>
    <col min="14090" max="14090" width="12.5703125" style="1" customWidth="1"/>
    <col min="14091" max="14091" width="12.7109375" style="1" customWidth="1"/>
    <col min="14092" max="14092" width="13.140625" style="1" customWidth="1"/>
    <col min="14093" max="14093" width="13" style="1" customWidth="1"/>
    <col min="14094" max="14094" width="0" style="1" hidden="1" customWidth="1"/>
    <col min="14095" max="14336" width="17" style="1"/>
    <col min="14337" max="14337" width="31.85546875" style="1" customWidth="1"/>
    <col min="14338" max="14338" width="23.140625" style="1" customWidth="1"/>
    <col min="14339" max="14339" width="19" style="1" customWidth="1"/>
    <col min="14340" max="14340" width="11.42578125" style="1" customWidth="1"/>
    <col min="14341" max="14341" width="12.42578125" style="1" customWidth="1"/>
    <col min="14342" max="14342" width="10.85546875" style="1" customWidth="1"/>
    <col min="14343" max="14343" width="13" style="1" customWidth="1"/>
    <col min="14344" max="14344" width="12.5703125" style="1" customWidth="1"/>
    <col min="14345" max="14345" width="12.7109375" style="1" customWidth="1"/>
    <col min="14346" max="14346" width="12.5703125" style="1" customWidth="1"/>
    <col min="14347" max="14347" width="12.7109375" style="1" customWidth="1"/>
    <col min="14348" max="14348" width="13.140625" style="1" customWidth="1"/>
    <col min="14349" max="14349" width="13" style="1" customWidth="1"/>
    <col min="14350" max="14350" width="0" style="1" hidden="1" customWidth="1"/>
    <col min="14351" max="14592" width="17" style="1"/>
    <col min="14593" max="14593" width="31.85546875" style="1" customWidth="1"/>
    <col min="14594" max="14594" width="23.140625" style="1" customWidth="1"/>
    <col min="14595" max="14595" width="19" style="1" customWidth="1"/>
    <col min="14596" max="14596" width="11.42578125" style="1" customWidth="1"/>
    <col min="14597" max="14597" width="12.42578125" style="1" customWidth="1"/>
    <col min="14598" max="14598" width="10.85546875" style="1" customWidth="1"/>
    <col min="14599" max="14599" width="13" style="1" customWidth="1"/>
    <col min="14600" max="14600" width="12.5703125" style="1" customWidth="1"/>
    <col min="14601" max="14601" width="12.7109375" style="1" customWidth="1"/>
    <col min="14602" max="14602" width="12.5703125" style="1" customWidth="1"/>
    <col min="14603" max="14603" width="12.7109375" style="1" customWidth="1"/>
    <col min="14604" max="14604" width="13.140625" style="1" customWidth="1"/>
    <col min="14605" max="14605" width="13" style="1" customWidth="1"/>
    <col min="14606" max="14606" width="0" style="1" hidden="1" customWidth="1"/>
    <col min="14607" max="14848" width="17" style="1"/>
    <col min="14849" max="14849" width="31.85546875" style="1" customWidth="1"/>
    <col min="14850" max="14850" width="23.140625" style="1" customWidth="1"/>
    <col min="14851" max="14851" width="19" style="1" customWidth="1"/>
    <col min="14852" max="14852" width="11.42578125" style="1" customWidth="1"/>
    <col min="14853" max="14853" width="12.42578125" style="1" customWidth="1"/>
    <col min="14854" max="14854" width="10.85546875" style="1" customWidth="1"/>
    <col min="14855" max="14855" width="13" style="1" customWidth="1"/>
    <col min="14856" max="14856" width="12.5703125" style="1" customWidth="1"/>
    <col min="14857" max="14857" width="12.7109375" style="1" customWidth="1"/>
    <col min="14858" max="14858" width="12.5703125" style="1" customWidth="1"/>
    <col min="14859" max="14859" width="12.7109375" style="1" customWidth="1"/>
    <col min="14860" max="14860" width="13.140625" style="1" customWidth="1"/>
    <col min="14861" max="14861" width="13" style="1" customWidth="1"/>
    <col min="14862" max="14862" width="0" style="1" hidden="1" customWidth="1"/>
    <col min="14863" max="15104" width="17" style="1"/>
    <col min="15105" max="15105" width="31.85546875" style="1" customWidth="1"/>
    <col min="15106" max="15106" width="23.140625" style="1" customWidth="1"/>
    <col min="15107" max="15107" width="19" style="1" customWidth="1"/>
    <col min="15108" max="15108" width="11.42578125" style="1" customWidth="1"/>
    <col min="15109" max="15109" width="12.42578125" style="1" customWidth="1"/>
    <col min="15110" max="15110" width="10.85546875" style="1" customWidth="1"/>
    <col min="15111" max="15111" width="13" style="1" customWidth="1"/>
    <col min="15112" max="15112" width="12.5703125" style="1" customWidth="1"/>
    <col min="15113" max="15113" width="12.7109375" style="1" customWidth="1"/>
    <col min="15114" max="15114" width="12.5703125" style="1" customWidth="1"/>
    <col min="15115" max="15115" width="12.7109375" style="1" customWidth="1"/>
    <col min="15116" max="15116" width="13.140625" style="1" customWidth="1"/>
    <col min="15117" max="15117" width="13" style="1" customWidth="1"/>
    <col min="15118" max="15118" width="0" style="1" hidden="1" customWidth="1"/>
    <col min="15119" max="15360" width="17" style="1"/>
    <col min="15361" max="15361" width="31.85546875" style="1" customWidth="1"/>
    <col min="15362" max="15362" width="23.140625" style="1" customWidth="1"/>
    <col min="15363" max="15363" width="19" style="1" customWidth="1"/>
    <col min="15364" max="15364" width="11.42578125" style="1" customWidth="1"/>
    <col min="15365" max="15365" width="12.42578125" style="1" customWidth="1"/>
    <col min="15366" max="15366" width="10.85546875" style="1" customWidth="1"/>
    <col min="15367" max="15367" width="13" style="1" customWidth="1"/>
    <col min="15368" max="15368" width="12.5703125" style="1" customWidth="1"/>
    <col min="15369" max="15369" width="12.7109375" style="1" customWidth="1"/>
    <col min="15370" max="15370" width="12.5703125" style="1" customWidth="1"/>
    <col min="15371" max="15371" width="12.7109375" style="1" customWidth="1"/>
    <col min="15372" max="15372" width="13.140625" style="1" customWidth="1"/>
    <col min="15373" max="15373" width="13" style="1" customWidth="1"/>
    <col min="15374" max="15374" width="0" style="1" hidden="1" customWidth="1"/>
    <col min="15375" max="15616" width="17" style="1"/>
    <col min="15617" max="15617" width="31.85546875" style="1" customWidth="1"/>
    <col min="15618" max="15618" width="23.140625" style="1" customWidth="1"/>
    <col min="15619" max="15619" width="19" style="1" customWidth="1"/>
    <col min="15620" max="15620" width="11.42578125" style="1" customWidth="1"/>
    <col min="15621" max="15621" width="12.42578125" style="1" customWidth="1"/>
    <col min="15622" max="15622" width="10.85546875" style="1" customWidth="1"/>
    <col min="15623" max="15623" width="13" style="1" customWidth="1"/>
    <col min="15624" max="15624" width="12.5703125" style="1" customWidth="1"/>
    <col min="15625" max="15625" width="12.7109375" style="1" customWidth="1"/>
    <col min="15626" max="15626" width="12.5703125" style="1" customWidth="1"/>
    <col min="15627" max="15627" width="12.7109375" style="1" customWidth="1"/>
    <col min="15628" max="15628" width="13.140625" style="1" customWidth="1"/>
    <col min="15629" max="15629" width="13" style="1" customWidth="1"/>
    <col min="15630" max="15630" width="0" style="1" hidden="1" customWidth="1"/>
    <col min="15631" max="15872" width="17" style="1"/>
    <col min="15873" max="15873" width="31.85546875" style="1" customWidth="1"/>
    <col min="15874" max="15874" width="23.140625" style="1" customWidth="1"/>
    <col min="15875" max="15875" width="19" style="1" customWidth="1"/>
    <col min="15876" max="15876" width="11.42578125" style="1" customWidth="1"/>
    <col min="15877" max="15877" width="12.42578125" style="1" customWidth="1"/>
    <col min="15878" max="15878" width="10.85546875" style="1" customWidth="1"/>
    <col min="15879" max="15879" width="13" style="1" customWidth="1"/>
    <col min="15880" max="15880" width="12.5703125" style="1" customWidth="1"/>
    <col min="15881" max="15881" width="12.7109375" style="1" customWidth="1"/>
    <col min="15882" max="15882" width="12.5703125" style="1" customWidth="1"/>
    <col min="15883" max="15883" width="12.7109375" style="1" customWidth="1"/>
    <col min="15884" max="15884" width="13.140625" style="1" customWidth="1"/>
    <col min="15885" max="15885" width="13" style="1" customWidth="1"/>
    <col min="15886" max="15886" width="0" style="1" hidden="1" customWidth="1"/>
    <col min="15887" max="16128" width="17" style="1"/>
    <col min="16129" max="16129" width="31.85546875" style="1" customWidth="1"/>
    <col min="16130" max="16130" width="23.140625" style="1" customWidth="1"/>
    <col min="16131" max="16131" width="19" style="1" customWidth="1"/>
    <col min="16132" max="16132" width="11.42578125" style="1" customWidth="1"/>
    <col min="16133" max="16133" width="12.42578125" style="1" customWidth="1"/>
    <col min="16134" max="16134" width="10.85546875" style="1" customWidth="1"/>
    <col min="16135" max="16135" width="13" style="1" customWidth="1"/>
    <col min="16136" max="16136" width="12.5703125" style="1" customWidth="1"/>
    <col min="16137" max="16137" width="12.7109375" style="1" customWidth="1"/>
    <col min="16138" max="16138" width="12.5703125" style="1" customWidth="1"/>
    <col min="16139" max="16139" width="12.7109375" style="1" customWidth="1"/>
    <col min="16140" max="16140" width="13.140625" style="1" customWidth="1"/>
    <col min="16141" max="16141" width="13" style="1" customWidth="1"/>
    <col min="16142" max="16142" width="0" style="1" hidden="1" customWidth="1"/>
    <col min="16143" max="16384" width="17" style="1"/>
  </cols>
  <sheetData>
    <row r="1" spans="1:14" ht="21" customHeight="1" x14ac:dyDescent="0.25">
      <c r="A1" s="106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21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21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21" x14ac:dyDescent="0.35">
      <c r="A4" s="104"/>
    </row>
    <row r="5" spans="1:14" ht="17.25" customHeight="1" x14ac:dyDescent="0.25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4" ht="17.25" customHeight="1" x14ac:dyDescent="0.25">
      <c r="A6" s="82"/>
      <c r="B6" s="81"/>
      <c r="C6" s="81"/>
      <c r="D6" s="81"/>
      <c r="E6" s="81"/>
      <c r="F6" s="81" t="s">
        <v>1</v>
      </c>
      <c r="G6" s="81"/>
      <c r="H6" s="81"/>
      <c r="I6" s="81"/>
      <c r="J6" s="81"/>
      <c r="K6" s="81"/>
      <c r="L6" s="81"/>
      <c r="M6" s="81"/>
    </row>
    <row r="7" spans="1:14" ht="17.25" customHeight="1" x14ac:dyDescent="0.25">
      <c r="A7" s="82"/>
      <c r="B7" s="2"/>
      <c r="C7" s="2"/>
      <c r="D7" s="2"/>
      <c r="E7" s="82"/>
      <c r="F7" s="2" t="s">
        <v>73</v>
      </c>
      <c r="G7" s="2"/>
      <c r="H7" s="2"/>
      <c r="I7" s="2"/>
      <c r="J7" s="2"/>
      <c r="K7" s="2"/>
      <c r="L7" s="2"/>
      <c r="M7" s="2"/>
    </row>
    <row r="8" spans="1:14" ht="7.9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7.25" customHeight="1" x14ac:dyDescent="0.25">
      <c r="A9" s="3"/>
      <c r="B9" s="4"/>
      <c r="C9" s="5" t="s">
        <v>2</v>
      </c>
      <c r="D9" s="5" t="s">
        <v>3</v>
      </c>
      <c r="E9" s="4"/>
      <c r="F9" s="4"/>
      <c r="G9" s="4"/>
      <c r="H9" s="94"/>
      <c r="I9" s="4"/>
      <c r="J9" s="4"/>
      <c r="K9" s="4"/>
      <c r="L9" s="4"/>
      <c r="M9" s="4"/>
    </row>
    <row r="10" spans="1:14" ht="17.25" customHeight="1" x14ac:dyDescent="0.25">
      <c r="A10" s="3"/>
      <c r="B10" s="4"/>
      <c r="C10" s="6">
        <f>C17/24</f>
        <v>9375</v>
      </c>
      <c r="D10" s="6">
        <f>C18/24</f>
        <v>12500</v>
      </c>
      <c r="E10" s="7" t="s">
        <v>4</v>
      </c>
      <c r="G10" s="4"/>
      <c r="H10" s="94"/>
      <c r="I10" s="4"/>
      <c r="J10" s="4"/>
      <c r="K10" s="4"/>
      <c r="L10" s="4"/>
      <c r="M10" s="4"/>
    </row>
    <row r="11" spans="1:14" ht="17.25" customHeight="1" x14ac:dyDescent="0.25">
      <c r="A11" s="3"/>
      <c r="B11" s="4"/>
      <c r="C11" s="6">
        <f>C12/24</f>
        <v>9245.8333333333339</v>
      </c>
      <c r="D11" s="6">
        <f>D12/24</f>
        <v>9245.8333333333339</v>
      </c>
      <c r="E11" s="7" t="s">
        <v>5</v>
      </c>
      <c r="G11" s="4"/>
      <c r="H11" s="4"/>
      <c r="I11" s="4"/>
      <c r="J11" s="4"/>
      <c r="K11" s="4"/>
      <c r="L11" s="4"/>
      <c r="M11" s="4"/>
    </row>
    <row r="12" spans="1:14" ht="17.25" customHeight="1" x14ac:dyDescent="0.25">
      <c r="A12" s="8"/>
      <c r="B12" s="8"/>
      <c r="C12" s="95">
        <v>221900</v>
      </c>
      <c r="D12" s="95">
        <v>221900</v>
      </c>
      <c r="E12" s="7" t="s">
        <v>6</v>
      </c>
      <c r="G12" s="10"/>
      <c r="H12" s="10" t="s">
        <v>7</v>
      </c>
      <c r="I12" s="10" t="s">
        <v>7</v>
      </c>
      <c r="J12" s="10" t="s">
        <v>7</v>
      </c>
      <c r="K12" s="10" t="s">
        <v>7</v>
      </c>
      <c r="L12" s="10"/>
      <c r="M12" s="10"/>
    </row>
    <row r="13" spans="1:14" ht="17.25" customHeight="1" x14ac:dyDescent="0.25">
      <c r="A13" s="8"/>
      <c r="B13" s="8"/>
      <c r="C13" s="8"/>
      <c r="D13" s="8"/>
      <c r="E13" s="7"/>
      <c r="G13" s="10"/>
      <c r="H13" s="10"/>
      <c r="I13" s="10"/>
      <c r="J13" s="10"/>
      <c r="K13" s="10"/>
      <c r="L13" s="10"/>
      <c r="M13" s="10"/>
    </row>
    <row r="14" spans="1:14" s="14" customFormat="1" ht="18" customHeight="1" x14ac:dyDescent="0.25">
      <c r="A14" s="11" t="s">
        <v>8</v>
      </c>
      <c r="B14" s="12" t="s">
        <v>7</v>
      </c>
      <c r="C14" s="12"/>
      <c r="D14" s="12"/>
      <c r="E14" s="12"/>
      <c r="F14" s="12"/>
      <c r="G14" s="12"/>
      <c r="H14" s="13"/>
      <c r="I14" s="13"/>
      <c r="J14" s="13"/>
      <c r="K14" s="13"/>
      <c r="L14" s="13"/>
      <c r="M14" s="13"/>
    </row>
    <row r="15" spans="1:14" ht="28.15" customHeight="1" x14ac:dyDescent="0.25">
      <c r="A15" s="11" t="s">
        <v>9</v>
      </c>
      <c r="B15" s="15" t="s">
        <v>10</v>
      </c>
      <c r="C15" s="15" t="s">
        <v>11</v>
      </c>
      <c r="D15" s="16" t="s">
        <v>12</v>
      </c>
      <c r="E15" s="85" t="s">
        <v>13</v>
      </c>
      <c r="F15" s="18" t="s">
        <v>14</v>
      </c>
      <c r="G15" s="19" t="s">
        <v>15</v>
      </c>
      <c r="H15" s="19" t="s">
        <v>16</v>
      </c>
      <c r="I15" s="19" t="s">
        <v>17</v>
      </c>
      <c r="J15" s="19" t="s">
        <v>18</v>
      </c>
      <c r="K15" s="19" t="s">
        <v>19</v>
      </c>
      <c r="L15" s="20" t="s">
        <v>20</v>
      </c>
      <c r="M15" s="21" t="s">
        <v>21</v>
      </c>
      <c r="N15" s="22" t="s">
        <v>22</v>
      </c>
    </row>
    <row r="16" spans="1:14" ht="17.25" customHeight="1" x14ac:dyDescent="0.25">
      <c r="A16" s="8" t="s">
        <v>23</v>
      </c>
      <c r="B16" s="23" t="s">
        <v>24</v>
      </c>
      <c r="C16" s="24">
        <v>100000</v>
      </c>
      <c r="D16" s="89">
        <v>0</v>
      </c>
      <c r="E16" s="90">
        <v>0</v>
      </c>
      <c r="F16" s="91">
        <v>0</v>
      </c>
      <c r="G16" s="26">
        <f>ROUND(C16*F16, 0)</f>
        <v>0</v>
      </c>
      <c r="H16" s="26">
        <f>ROUND(G16*1.03, 0)</f>
        <v>0</v>
      </c>
      <c r="I16" s="26">
        <f t="shared" ref="I16:K19" si="0">ROUND(H16*1.03, 0)</f>
        <v>0</v>
      </c>
      <c r="J16" s="26">
        <f t="shared" si="0"/>
        <v>0</v>
      </c>
      <c r="K16" s="26">
        <f t="shared" si="0"/>
        <v>0</v>
      </c>
      <c r="L16" s="27">
        <f>SUM(G16:K16)</f>
        <v>0</v>
      </c>
      <c r="M16" s="28">
        <f>'Detailed Cost Share Budget'!L13</f>
        <v>0</v>
      </c>
      <c r="N16" s="29">
        <f t="shared" ref="N16:N38" si="1">SUM(L16:M16)</f>
        <v>0</v>
      </c>
    </row>
    <row r="17" spans="1:14" ht="17.25" customHeight="1" x14ac:dyDescent="0.25">
      <c r="A17" s="95" t="s">
        <v>25</v>
      </c>
      <c r="B17" s="96" t="s">
        <v>26</v>
      </c>
      <c r="C17" s="97">
        <v>225000</v>
      </c>
      <c r="D17" s="98">
        <v>0</v>
      </c>
      <c r="E17" s="99">
        <f>ROUND(D17-F17,5)</f>
        <v>0</v>
      </c>
      <c r="F17" s="99">
        <f>ROUNDDOWN(SUM((D17*C11)/C10),5)</f>
        <v>0</v>
      </c>
      <c r="G17" s="100">
        <f>ROUND(C17*F17, 0)</f>
        <v>0</v>
      </c>
      <c r="H17" s="100">
        <f t="shared" ref="H17:K18" si="2">ROUND(G17, 0)</f>
        <v>0</v>
      </c>
      <c r="I17" s="100">
        <f t="shared" si="2"/>
        <v>0</v>
      </c>
      <c r="J17" s="100">
        <f t="shared" si="2"/>
        <v>0</v>
      </c>
      <c r="K17" s="100">
        <f t="shared" si="2"/>
        <v>0</v>
      </c>
      <c r="L17" s="101">
        <f>SUM(G17:K17)</f>
        <v>0</v>
      </c>
      <c r="M17" s="101"/>
      <c r="N17" s="29">
        <f t="shared" si="1"/>
        <v>0</v>
      </c>
    </row>
    <row r="18" spans="1:14" ht="17.25" customHeight="1" x14ac:dyDescent="0.25">
      <c r="A18" s="95" t="s">
        <v>25</v>
      </c>
      <c r="B18" s="96" t="s">
        <v>26</v>
      </c>
      <c r="C18" s="97">
        <v>300000</v>
      </c>
      <c r="D18" s="98">
        <v>0</v>
      </c>
      <c r="E18" s="99">
        <f>ROUND(D18-F18,5)</f>
        <v>0</v>
      </c>
      <c r="F18" s="99">
        <f>ROUNDDOWN(SUM((D18*D11)/D10),5)</f>
        <v>0</v>
      </c>
      <c r="G18" s="100">
        <f>ROUND(C18*F18, 0)</f>
        <v>0</v>
      </c>
      <c r="H18" s="100">
        <f t="shared" si="2"/>
        <v>0</v>
      </c>
      <c r="I18" s="100">
        <f t="shared" si="2"/>
        <v>0</v>
      </c>
      <c r="J18" s="100">
        <f t="shared" si="2"/>
        <v>0</v>
      </c>
      <c r="K18" s="100">
        <f t="shared" si="2"/>
        <v>0</v>
      </c>
      <c r="L18" s="101">
        <f>SUM(G18:K18)</f>
        <v>0</v>
      </c>
      <c r="M18" s="101"/>
      <c r="N18" s="29">
        <f t="shared" si="1"/>
        <v>0</v>
      </c>
    </row>
    <row r="19" spans="1:14" ht="17.25" customHeight="1" x14ac:dyDescent="0.25">
      <c r="A19" s="8" t="s">
        <v>27</v>
      </c>
      <c r="B19" s="23" t="s">
        <v>28</v>
      </c>
      <c r="C19" s="30">
        <v>53300</v>
      </c>
      <c r="D19" s="89">
        <v>0</v>
      </c>
      <c r="E19" s="90">
        <v>0</v>
      </c>
      <c r="F19" s="92">
        <v>0</v>
      </c>
      <c r="G19" s="31">
        <f>ROUND(C19*F19, 0)</f>
        <v>0</v>
      </c>
      <c r="H19" s="31">
        <f>ROUND(G19*1.03, 0)</f>
        <v>0</v>
      </c>
      <c r="I19" s="31">
        <f t="shared" si="0"/>
        <v>0</v>
      </c>
      <c r="J19" s="31">
        <f t="shared" si="0"/>
        <v>0</v>
      </c>
      <c r="K19" s="31">
        <f t="shared" si="0"/>
        <v>0</v>
      </c>
      <c r="L19" s="27">
        <f>SUM(G19:K19)</f>
        <v>0</v>
      </c>
      <c r="M19" s="32">
        <f>'Detailed Cost Share Budget'!L16</f>
        <v>0</v>
      </c>
      <c r="N19" s="29">
        <f t="shared" si="1"/>
        <v>0</v>
      </c>
    </row>
    <row r="20" spans="1:14" ht="17.25" customHeight="1" x14ac:dyDescent="0.25">
      <c r="A20" s="33" t="s">
        <v>29</v>
      </c>
      <c r="B20" s="34"/>
      <c r="C20" s="35"/>
      <c r="D20" s="35"/>
      <c r="E20" s="83"/>
      <c r="F20" s="37"/>
      <c r="G20" s="38">
        <f t="shared" ref="G20:L20" si="3">SUM(G16:G19)</f>
        <v>0</v>
      </c>
      <c r="H20" s="38">
        <f t="shared" si="3"/>
        <v>0</v>
      </c>
      <c r="I20" s="38">
        <f t="shared" si="3"/>
        <v>0</v>
      </c>
      <c r="J20" s="38">
        <f t="shared" si="3"/>
        <v>0</v>
      </c>
      <c r="K20" s="38">
        <f t="shared" si="3"/>
        <v>0</v>
      </c>
      <c r="L20" s="39">
        <f t="shared" si="3"/>
        <v>0</v>
      </c>
      <c r="M20" s="28">
        <f>'Detailed Cost Share Budget'!L17</f>
        <v>0</v>
      </c>
      <c r="N20" s="40">
        <f t="shared" si="1"/>
        <v>0</v>
      </c>
    </row>
    <row r="21" spans="1:14" ht="17.25" customHeight="1" x14ac:dyDescent="0.25">
      <c r="A21" s="11" t="s">
        <v>30</v>
      </c>
      <c r="B21" s="41"/>
      <c r="C21" s="42"/>
      <c r="D21" s="42"/>
      <c r="E21" s="84"/>
      <c r="F21" s="43"/>
      <c r="G21" s="31"/>
      <c r="H21" s="31"/>
      <c r="I21" s="31"/>
      <c r="J21" s="31"/>
      <c r="K21" s="31"/>
      <c r="L21" s="44"/>
      <c r="M21" s="32"/>
      <c r="N21" s="45"/>
    </row>
    <row r="22" spans="1:14" ht="17.25" customHeight="1" x14ac:dyDescent="0.25">
      <c r="A22" s="8" t="s">
        <v>31</v>
      </c>
      <c r="B22" s="23" t="s">
        <v>32</v>
      </c>
      <c r="C22" s="30">
        <v>100</v>
      </c>
      <c r="D22" s="87">
        <v>0</v>
      </c>
      <c r="E22" s="88">
        <v>0</v>
      </c>
      <c r="F22" s="92">
        <v>0</v>
      </c>
      <c r="G22" s="26">
        <f>ROUND(C22*F22, 0)</f>
        <v>0</v>
      </c>
      <c r="H22" s="26">
        <f>ROUND(G22*1.03, 0)</f>
        <v>0</v>
      </c>
      <c r="I22" s="26">
        <f t="shared" ref="I22:K25" si="4">ROUND(H22*1.03, 0)</f>
        <v>0</v>
      </c>
      <c r="J22" s="26">
        <f t="shared" si="4"/>
        <v>0</v>
      </c>
      <c r="K22" s="26">
        <f t="shared" si="4"/>
        <v>0</v>
      </c>
      <c r="L22" s="46">
        <f>SUM(G22:K22)</f>
        <v>0</v>
      </c>
      <c r="M22" s="28">
        <f>'Detailed Cost Share Budget'!L19</f>
        <v>0</v>
      </c>
      <c r="N22" s="29">
        <f t="shared" si="1"/>
        <v>0</v>
      </c>
    </row>
    <row r="23" spans="1:14" ht="17.25" customHeight="1" x14ac:dyDescent="0.25">
      <c r="A23" s="8" t="s">
        <v>31</v>
      </c>
      <c r="B23" s="23" t="s">
        <v>33</v>
      </c>
      <c r="C23" s="30">
        <v>0</v>
      </c>
      <c r="D23" s="87">
        <v>0</v>
      </c>
      <c r="E23" s="88">
        <v>0</v>
      </c>
      <c r="F23" s="92">
        <v>0</v>
      </c>
      <c r="G23" s="26">
        <f>ROUND(C23*F23, 0)</f>
        <v>0</v>
      </c>
      <c r="H23" s="26">
        <f>ROUND(G23*1.03, 0)</f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46">
        <f>SUM(G23:K23)</f>
        <v>0</v>
      </c>
      <c r="M23" s="28">
        <f>'Detailed Cost Share Budget'!L20</f>
        <v>0</v>
      </c>
      <c r="N23" s="29">
        <f t="shared" si="1"/>
        <v>0</v>
      </c>
    </row>
    <row r="24" spans="1:14" ht="17.25" customHeight="1" x14ac:dyDescent="0.25">
      <c r="A24" s="47" t="s">
        <v>34</v>
      </c>
      <c r="B24" s="23" t="s">
        <v>34</v>
      </c>
      <c r="C24" s="30">
        <v>0</v>
      </c>
      <c r="D24" s="87">
        <v>0</v>
      </c>
      <c r="E24" s="88">
        <v>0</v>
      </c>
      <c r="F24" s="92">
        <v>0</v>
      </c>
      <c r="G24" s="26">
        <f>ROUND(C24*F24, 0)</f>
        <v>0</v>
      </c>
      <c r="H24" s="26">
        <f>ROUND(G24*1.03, 0)</f>
        <v>0</v>
      </c>
      <c r="I24" s="26">
        <f t="shared" si="4"/>
        <v>0</v>
      </c>
      <c r="J24" s="26">
        <f t="shared" si="4"/>
        <v>0</v>
      </c>
      <c r="K24" s="26">
        <f t="shared" si="4"/>
        <v>0</v>
      </c>
      <c r="L24" s="46">
        <f>SUM(G24:K24)</f>
        <v>0</v>
      </c>
      <c r="M24" s="28">
        <f>'Detailed Cost Share Budget'!L21</f>
        <v>0</v>
      </c>
      <c r="N24" s="29">
        <f t="shared" si="1"/>
        <v>0</v>
      </c>
    </row>
    <row r="25" spans="1:14" ht="17.25" customHeight="1" x14ac:dyDescent="0.25">
      <c r="A25" s="47" t="s">
        <v>35</v>
      </c>
      <c r="B25" s="23" t="s">
        <v>35</v>
      </c>
      <c r="C25" s="30">
        <v>0</v>
      </c>
      <c r="D25" s="87">
        <v>0</v>
      </c>
      <c r="E25" s="88">
        <v>0</v>
      </c>
      <c r="F25" s="92">
        <v>0</v>
      </c>
      <c r="G25" s="26">
        <f>ROUND(C25*F25, 0)</f>
        <v>0</v>
      </c>
      <c r="H25" s="26">
        <f>ROUND(G25*1.03, 0)</f>
        <v>0</v>
      </c>
      <c r="I25" s="26">
        <f t="shared" si="4"/>
        <v>0</v>
      </c>
      <c r="J25" s="26">
        <f t="shared" si="4"/>
        <v>0</v>
      </c>
      <c r="K25" s="26">
        <f t="shared" si="4"/>
        <v>0</v>
      </c>
      <c r="L25" s="46">
        <f>SUM(G25:K25)</f>
        <v>0</v>
      </c>
      <c r="M25" s="28">
        <f>'Detailed Cost Share Budget'!L22</f>
        <v>0</v>
      </c>
      <c r="N25" s="29">
        <f t="shared" si="1"/>
        <v>0</v>
      </c>
    </row>
    <row r="26" spans="1:14" ht="17.25" customHeight="1" x14ac:dyDescent="0.25">
      <c r="A26" s="33" t="s">
        <v>36</v>
      </c>
      <c r="B26" s="34" t="s">
        <v>7</v>
      </c>
      <c r="C26" s="34" t="s">
        <v>7</v>
      </c>
      <c r="D26" s="34"/>
      <c r="E26" s="36"/>
      <c r="F26" s="36" t="s">
        <v>7</v>
      </c>
      <c r="G26" s="48">
        <f t="shared" ref="G26:L26" si="5">SUM(G22:G25)</f>
        <v>0</v>
      </c>
      <c r="H26" s="48">
        <f t="shared" si="5"/>
        <v>0</v>
      </c>
      <c r="I26" s="48">
        <f t="shared" si="5"/>
        <v>0</v>
      </c>
      <c r="J26" s="48">
        <f t="shared" si="5"/>
        <v>0</v>
      </c>
      <c r="K26" s="48">
        <f t="shared" si="5"/>
        <v>0</v>
      </c>
      <c r="L26" s="49">
        <f t="shared" si="5"/>
        <v>0</v>
      </c>
      <c r="M26" s="50">
        <f>'Detailed Cost Share Budget'!L23</f>
        <v>0</v>
      </c>
      <c r="N26" s="51">
        <f t="shared" si="1"/>
        <v>0</v>
      </c>
    </row>
    <row r="27" spans="1:14" ht="17.25" customHeight="1" x14ac:dyDescent="0.25">
      <c r="A27" s="52" t="s">
        <v>37</v>
      </c>
      <c r="B27" s="34" t="s">
        <v>7</v>
      </c>
      <c r="C27" s="34" t="s">
        <v>7</v>
      </c>
      <c r="D27" s="34"/>
      <c r="E27" s="36"/>
      <c r="F27" s="36" t="s">
        <v>7</v>
      </c>
      <c r="G27" s="53">
        <f t="shared" ref="G27:L27" si="6">G20+G26</f>
        <v>0</v>
      </c>
      <c r="H27" s="53">
        <f t="shared" si="6"/>
        <v>0</v>
      </c>
      <c r="I27" s="53">
        <f t="shared" si="6"/>
        <v>0</v>
      </c>
      <c r="J27" s="53">
        <f t="shared" si="6"/>
        <v>0</v>
      </c>
      <c r="K27" s="53">
        <f t="shared" si="6"/>
        <v>0</v>
      </c>
      <c r="L27" s="49">
        <f t="shared" si="6"/>
        <v>0</v>
      </c>
      <c r="M27" s="32">
        <f>'Detailed Cost Share Budget'!L24</f>
        <v>0</v>
      </c>
      <c r="N27" s="51">
        <f t="shared" si="1"/>
        <v>0</v>
      </c>
    </row>
    <row r="28" spans="1:14" ht="17.25" customHeight="1" x14ac:dyDescent="0.25">
      <c r="A28" s="11" t="s">
        <v>38</v>
      </c>
      <c r="B28" s="54" t="s">
        <v>39</v>
      </c>
      <c r="C28" s="52"/>
      <c r="D28" s="52"/>
      <c r="E28" s="52"/>
      <c r="F28" s="52"/>
      <c r="G28" s="26"/>
      <c r="H28" s="26"/>
      <c r="I28" s="26"/>
      <c r="J28" s="26"/>
      <c r="K28" s="26"/>
      <c r="L28" s="27"/>
      <c r="M28" s="28"/>
      <c r="N28" s="29"/>
    </row>
    <row r="29" spans="1:14" ht="17.25" customHeight="1" x14ac:dyDescent="0.25">
      <c r="A29" s="8" t="str">
        <f>+A16</f>
        <v>cost share 1 (Voluntary)</v>
      </c>
      <c r="B29" s="89">
        <v>0</v>
      </c>
      <c r="C29" s="8"/>
      <c r="D29" s="8"/>
      <c r="E29" s="8"/>
      <c r="F29" s="8"/>
      <c r="G29" s="26">
        <f t="shared" ref="G29:K32" si="7">ROUND(G16*$B29, 0)</f>
        <v>0</v>
      </c>
      <c r="H29" s="26">
        <f t="shared" si="7"/>
        <v>0</v>
      </c>
      <c r="I29" s="26">
        <f t="shared" si="7"/>
        <v>0</v>
      </c>
      <c r="J29" s="26">
        <f t="shared" si="7"/>
        <v>0</v>
      </c>
      <c r="K29" s="26">
        <f t="shared" si="7"/>
        <v>0</v>
      </c>
      <c r="L29" s="46">
        <f t="shared" ref="L29:L36" si="8">SUM(G29:K29)</f>
        <v>0</v>
      </c>
      <c r="M29" s="28">
        <f>'Detailed Cost Share Budget'!L26</f>
        <v>0</v>
      </c>
      <c r="N29" s="29">
        <f t="shared" si="1"/>
        <v>0</v>
      </c>
    </row>
    <row r="30" spans="1:14" ht="17.25" customHeight="1" x14ac:dyDescent="0.25">
      <c r="A30" s="95" t="str">
        <f>+A17</f>
        <v>Enter Name of Capped Person</v>
      </c>
      <c r="B30" s="98">
        <v>0</v>
      </c>
      <c r="C30" s="95"/>
      <c r="D30" s="95"/>
      <c r="E30" s="95"/>
      <c r="F30" s="95"/>
      <c r="G30" s="100">
        <f t="shared" si="7"/>
        <v>0</v>
      </c>
      <c r="H30" s="100">
        <f t="shared" si="7"/>
        <v>0</v>
      </c>
      <c r="I30" s="100">
        <f t="shared" si="7"/>
        <v>0</v>
      </c>
      <c r="J30" s="100">
        <f t="shared" si="7"/>
        <v>0</v>
      </c>
      <c r="K30" s="100">
        <f t="shared" si="7"/>
        <v>0</v>
      </c>
      <c r="L30" s="102">
        <f t="shared" si="8"/>
        <v>0</v>
      </c>
      <c r="M30" s="101"/>
      <c r="N30" s="29">
        <f t="shared" si="1"/>
        <v>0</v>
      </c>
    </row>
    <row r="31" spans="1:14" ht="17.25" customHeight="1" x14ac:dyDescent="0.25">
      <c r="A31" s="95" t="str">
        <f>+A18</f>
        <v>Enter Name of Capped Person</v>
      </c>
      <c r="B31" s="98">
        <v>0</v>
      </c>
      <c r="C31" s="95"/>
      <c r="D31" s="95"/>
      <c r="E31" s="95"/>
      <c r="F31" s="95"/>
      <c r="G31" s="100">
        <f t="shared" si="7"/>
        <v>0</v>
      </c>
      <c r="H31" s="100">
        <f t="shared" si="7"/>
        <v>0</v>
      </c>
      <c r="I31" s="100">
        <f t="shared" si="7"/>
        <v>0</v>
      </c>
      <c r="J31" s="100">
        <f t="shared" si="7"/>
        <v>0</v>
      </c>
      <c r="K31" s="100">
        <f t="shared" si="7"/>
        <v>0</v>
      </c>
      <c r="L31" s="102">
        <f t="shared" si="8"/>
        <v>0</v>
      </c>
      <c r="M31" s="101"/>
      <c r="N31" s="29">
        <f t="shared" si="1"/>
        <v>0</v>
      </c>
    </row>
    <row r="32" spans="1:14" ht="17.25" customHeight="1" x14ac:dyDescent="0.25">
      <c r="A32" s="8" t="str">
        <f>+A19</f>
        <v>cost share 2 (Voluntary)</v>
      </c>
      <c r="B32" s="89">
        <v>0</v>
      </c>
      <c r="C32" s="8"/>
      <c r="D32" s="8"/>
      <c r="E32" s="8"/>
      <c r="F32" s="8"/>
      <c r="G32" s="26">
        <f t="shared" si="7"/>
        <v>0</v>
      </c>
      <c r="H32" s="26">
        <f t="shared" si="7"/>
        <v>0</v>
      </c>
      <c r="I32" s="26">
        <f t="shared" si="7"/>
        <v>0</v>
      </c>
      <c r="J32" s="26">
        <f t="shared" si="7"/>
        <v>0</v>
      </c>
      <c r="K32" s="26">
        <f t="shared" si="7"/>
        <v>0</v>
      </c>
      <c r="L32" s="46">
        <f t="shared" si="8"/>
        <v>0</v>
      </c>
      <c r="M32" s="28">
        <f>'Detailed Cost Share Budget'!L29</f>
        <v>0</v>
      </c>
      <c r="N32" s="29">
        <f t="shared" si="1"/>
        <v>0</v>
      </c>
    </row>
    <row r="33" spans="1:14" ht="17.25" customHeight="1" x14ac:dyDescent="0.25">
      <c r="A33" s="8" t="str">
        <f>+A22</f>
        <v>Enter Name</v>
      </c>
      <c r="B33" s="89">
        <v>0</v>
      </c>
      <c r="C33" s="8"/>
      <c r="D33" s="8"/>
      <c r="E33" s="8"/>
      <c r="F33" s="8"/>
      <c r="G33" s="26">
        <f t="shared" ref="G33:K34" si="9">ROUND(G22*$B33, 0)</f>
        <v>0</v>
      </c>
      <c r="H33" s="26">
        <f t="shared" si="9"/>
        <v>0</v>
      </c>
      <c r="I33" s="26">
        <f t="shared" si="9"/>
        <v>0</v>
      </c>
      <c r="J33" s="26">
        <f t="shared" si="9"/>
        <v>0</v>
      </c>
      <c r="K33" s="26">
        <f t="shared" si="9"/>
        <v>0</v>
      </c>
      <c r="L33" s="46">
        <f t="shared" si="8"/>
        <v>0</v>
      </c>
      <c r="M33" s="28">
        <f>'Detailed Cost Share Budget'!L30</f>
        <v>0</v>
      </c>
      <c r="N33" s="29">
        <f t="shared" si="1"/>
        <v>0</v>
      </c>
    </row>
    <row r="34" spans="1:14" ht="17.25" customHeight="1" x14ac:dyDescent="0.25">
      <c r="A34" s="8" t="str">
        <f>+A23</f>
        <v>Enter Name</v>
      </c>
      <c r="B34" s="89">
        <v>0</v>
      </c>
      <c r="C34" s="8"/>
      <c r="D34" s="8"/>
      <c r="E34" s="8"/>
      <c r="F34" s="8"/>
      <c r="G34" s="26">
        <f t="shared" si="9"/>
        <v>0</v>
      </c>
      <c r="H34" s="26">
        <f t="shared" si="9"/>
        <v>0</v>
      </c>
      <c r="I34" s="26">
        <f t="shared" si="9"/>
        <v>0</v>
      </c>
      <c r="J34" s="26">
        <f t="shared" si="9"/>
        <v>0</v>
      </c>
      <c r="K34" s="26">
        <f t="shared" si="9"/>
        <v>0</v>
      </c>
      <c r="L34" s="46">
        <f t="shared" si="8"/>
        <v>0</v>
      </c>
      <c r="M34" s="28">
        <f>'Detailed Cost Share Budget'!L31</f>
        <v>0</v>
      </c>
      <c r="N34" s="29">
        <f t="shared" si="1"/>
        <v>0</v>
      </c>
    </row>
    <row r="35" spans="1:14" ht="17.25" customHeight="1" x14ac:dyDescent="0.25">
      <c r="A35" s="8" t="str">
        <f>+A24</f>
        <v>Graduate Student</v>
      </c>
      <c r="B35" s="55">
        <v>0</v>
      </c>
      <c r="C35" s="8"/>
      <c r="D35" s="8"/>
      <c r="E35" s="8"/>
      <c r="F35" s="8"/>
      <c r="G35" s="26">
        <f>$B$35</f>
        <v>0</v>
      </c>
      <c r="H35" s="26">
        <f t="shared" ref="H35:K35" si="10">$B$35</f>
        <v>0</v>
      </c>
      <c r="I35" s="26">
        <f t="shared" si="10"/>
        <v>0</v>
      </c>
      <c r="J35" s="26">
        <f t="shared" si="10"/>
        <v>0</v>
      </c>
      <c r="K35" s="26">
        <f t="shared" si="10"/>
        <v>0</v>
      </c>
      <c r="L35" s="46">
        <f t="shared" si="8"/>
        <v>0</v>
      </c>
      <c r="M35" s="28">
        <f>'Detailed Cost Share Budget'!L32</f>
        <v>0</v>
      </c>
      <c r="N35" s="29">
        <f t="shared" si="1"/>
        <v>0</v>
      </c>
    </row>
    <row r="36" spans="1:14" ht="17.25" customHeight="1" x14ac:dyDescent="0.25">
      <c r="A36" s="8" t="str">
        <f>+A25</f>
        <v>Undergraduate Student</v>
      </c>
      <c r="B36" s="55">
        <v>0</v>
      </c>
      <c r="C36" s="8"/>
      <c r="D36" s="8"/>
      <c r="E36" s="8"/>
      <c r="F36" s="8"/>
      <c r="G36" s="31">
        <f>$B$36</f>
        <v>0</v>
      </c>
      <c r="H36" s="31">
        <f t="shared" ref="H36:K36" si="11">$B$36</f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56">
        <f t="shared" si="8"/>
        <v>0</v>
      </c>
      <c r="M36" s="32">
        <f>'Detailed Cost Share Budget'!L33</f>
        <v>0</v>
      </c>
      <c r="N36" s="29">
        <f t="shared" si="1"/>
        <v>0</v>
      </c>
    </row>
    <row r="37" spans="1:14" ht="17.25" customHeight="1" x14ac:dyDescent="0.25">
      <c r="A37" s="52" t="s">
        <v>40</v>
      </c>
      <c r="B37" s="57" t="s">
        <v>7</v>
      </c>
      <c r="C37" s="8"/>
      <c r="D37" s="8"/>
      <c r="E37" s="8"/>
      <c r="F37" s="8"/>
      <c r="G37" s="58">
        <f t="shared" ref="G37:L37" si="12">SUM(G29:G36)</f>
        <v>0</v>
      </c>
      <c r="H37" s="58">
        <f t="shared" si="12"/>
        <v>0</v>
      </c>
      <c r="I37" s="58">
        <f t="shared" si="12"/>
        <v>0</v>
      </c>
      <c r="J37" s="58">
        <f t="shared" si="12"/>
        <v>0</v>
      </c>
      <c r="K37" s="58">
        <f t="shared" si="12"/>
        <v>0</v>
      </c>
      <c r="L37" s="27">
        <f t="shared" si="12"/>
        <v>0</v>
      </c>
      <c r="M37" s="28">
        <f>'Detailed Cost Share Budget'!L34</f>
        <v>0</v>
      </c>
      <c r="N37" s="51">
        <f t="shared" si="1"/>
        <v>0</v>
      </c>
    </row>
    <row r="38" spans="1:14" ht="17.25" customHeight="1" x14ac:dyDescent="0.25">
      <c r="A38" s="52" t="s">
        <v>41</v>
      </c>
      <c r="B38" s="8"/>
      <c r="C38" s="8"/>
      <c r="D38" s="8"/>
      <c r="E38" s="8"/>
      <c r="F38" s="8"/>
      <c r="G38" s="59">
        <f t="shared" ref="G38:L38" si="13">G27+G37</f>
        <v>0</v>
      </c>
      <c r="H38" s="59">
        <f t="shared" si="13"/>
        <v>0</v>
      </c>
      <c r="I38" s="59">
        <f t="shared" si="13"/>
        <v>0</v>
      </c>
      <c r="J38" s="59">
        <f t="shared" si="13"/>
        <v>0</v>
      </c>
      <c r="K38" s="59">
        <f t="shared" si="13"/>
        <v>0</v>
      </c>
      <c r="L38" s="60">
        <f t="shared" si="13"/>
        <v>0</v>
      </c>
      <c r="M38" s="50">
        <f>'Detailed Cost Share Budget'!L35</f>
        <v>0</v>
      </c>
      <c r="N38" s="45">
        <f t="shared" si="1"/>
        <v>0</v>
      </c>
    </row>
    <row r="39" spans="1:14" ht="8.1" customHeight="1" x14ac:dyDescent="0.25">
      <c r="A39" s="8"/>
      <c r="B39" s="8"/>
      <c r="C39" s="8"/>
      <c r="D39" s="8"/>
      <c r="E39" s="8"/>
      <c r="F39" s="8"/>
      <c r="G39" s="26"/>
      <c r="H39" s="26"/>
      <c r="I39" s="26"/>
      <c r="J39" s="26"/>
      <c r="K39" s="26"/>
      <c r="L39" s="27"/>
      <c r="M39" s="28"/>
      <c r="N39" s="29"/>
    </row>
    <row r="40" spans="1:14" ht="17.25" customHeight="1" x14ac:dyDescent="0.25">
      <c r="A40" s="11" t="s">
        <v>74</v>
      </c>
      <c r="B40" s="8"/>
      <c r="C40" s="8"/>
      <c r="D40" s="8"/>
      <c r="E40" s="8"/>
      <c r="F40" s="8"/>
      <c r="G40" s="26"/>
      <c r="H40" s="26"/>
      <c r="I40" s="26"/>
      <c r="J40" s="26"/>
      <c r="K40" s="26"/>
      <c r="L40" s="27"/>
      <c r="M40" s="28"/>
      <c r="N40" s="29"/>
    </row>
    <row r="41" spans="1:14" ht="17.25" customHeight="1" x14ac:dyDescent="0.25">
      <c r="A41" s="8" t="s">
        <v>42</v>
      </c>
      <c r="B41" s="8"/>
      <c r="C41" s="8"/>
      <c r="D41" s="47"/>
      <c r="E41" s="8"/>
      <c r="F41" s="8"/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46">
        <f>SUM(G41:K41)</f>
        <v>0</v>
      </c>
      <c r="M41" s="28">
        <f>'Detailed Cost Share Budget'!L38</f>
        <v>0</v>
      </c>
      <c r="N41" s="29">
        <f>SUM(L41:M41)</f>
        <v>0</v>
      </c>
    </row>
    <row r="42" spans="1:14" ht="17.25" customHeight="1" x14ac:dyDescent="0.25">
      <c r="A42" s="8" t="s">
        <v>42</v>
      </c>
      <c r="B42" s="8"/>
      <c r="C42" s="8"/>
      <c r="D42" s="47"/>
      <c r="E42" s="8"/>
      <c r="F42" s="8"/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46">
        <f>SUM(G42:K42)</f>
        <v>0</v>
      </c>
      <c r="M42" s="28">
        <f>'Detailed Cost Share Budget'!L39</f>
        <v>0</v>
      </c>
      <c r="N42" s="29">
        <f>SUM(L42:M42)</f>
        <v>0</v>
      </c>
    </row>
    <row r="43" spans="1:14" ht="17.25" customHeight="1" x14ac:dyDescent="0.25">
      <c r="A43" s="52" t="s">
        <v>43</v>
      </c>
      <c r="B43" s="8"/>
      <c r="C43" s="8"/>
      <c r="D43" s="8"/>
      <c r="E43" s="8"/>
      <c r="F43" s="8"/>
      <c r="G43" s="59">
        <f t="shared" ref="G43:L43" si="14">SUM(G41:G42)</f>
        <v>0</v>
      </c>
      <c r="H43" s="59">
        <f t="shared" si="14"/>
        <v>0</v>
      </c>
      <c r="I43" s="59">
        <f t="shared" si="14"/>
        <v>0</v>
      </c>
      <c r="J43" s="59">
        <f t="shared" si="14"/>
        <v>0</v>
      </c>
      <c r="K43" s="59">
        <f t="shared" si="14"/>
        <v>0</v>
      </c>
      <c r="L43" s="49">
        <f t="shared" si="14"/>
        <v>0</v>
      </c>
      <c r="M43" s="50">
        <f>'Detailed Cost Share Budget'!L40</f>
        <v>0</v>
      </c>
      <c r="N43" s="51">
        <f>SUM(L43:M43)</f>
        <v>0</v>
      </c>
    </row>
    <row r="44" spans="1:14" ht="8.1" customHeight="1" x14ac:dyDescent="0.25">
      <c r="A44" s="52"/>
      <c r="B44" s="8"/>
      <c r="C44" s="8"/>
      <c r="D44" s="8"/>
      <c r="E44" s="8"/>
      <c r="F44" s="8"/>
      <c r="G44" s="61"/>
      <c r="H44" s="61"/>
      <c r="I44" s="61"/>
      <c r="J44" s="61"/>
      <c r="K44" s="61"/>
      <c r="L44" s="27"/>
      <c r="M44" s="28"/>
      <c r="N44" s="29"/>
    </row>
    <row r="45" spans="1:14" ht="17.25" customHeight="1" x14ac:dyDescent="0.25">
      <c r="A45" s="11" t="s">
        <v>44</v>
      </c>
      <c r="B45" s="11" t="s">
        <v>45</v>
      </c>
      <c r="C45" s="62"/>
      <c r="D45" s="8"/>
      <c r="E45" s="8"/>
      <c r="F45" s="8"/>
      <c r="G45" s="26"/>
      <c r="H45" s="26"/>
      <c r="I45" s="26"/>
      <c r="J45" s="26"/>
      <c r="K45" s="26"/>
      <c r="L45" s="27"/>
      <c r="M45" s="28"/>
      <c r="N45" s="29"/>
    </row>
    <row r="46" spans="1:14" ht="17.25" customHeight="1" x14ac:dyDescent="0.25">
      <c r="A46" s="8" t="s">
        <v>46</v>
      </c>
      <c r="B46" s="8"/>
      <c r="C46" s="8"/>
      <c r="D46" s="47"/>
      <c r="E46" s="8"/>
      <c r="F46" s="8"/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46">
        <f>SUM(G46:K46)</f>
        <v>0</v>
      </c>
      <c r="M46" s="28">
        <f>'Detailed Cost Share Budget'!L43</f>
        <v>0</v>
      </c>
      <c r="N46" s="29">
        <f t="shared" ref="N46:N51" si="15">SUM(L46:M46)</f>
        <v>0</v>
      </c>
    </row>
    <row r="47" spans="1:14" ht="17.25" customHeight="1" x14ac:dyDescent="0.25">
      <c r="A47" s="8" t="s">
        <v>47</v>
      </c>
      <c r="B47" s="8"/>
      <c r="C47" s="8"/>
      <c r="D47" s="47"/>
      <c r="E47" s="8"/>
      <c r="F47" s="8"/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46">
        <f>SUM(G47:K47)</f>
        <v>0</v>
      </c>
      <c r="M47" s="28">
        <f>'Detailed Cost Share Budget'!L44</f>
        <v>0</v>
      </c>
      <c r="N47" s="29">
        <f t="shared" si="15"/>
        <v>0</v>
      </c>
    </row>
    <row r="48" spans="1:14" ht="17.25" customHeight="1" x14ac:dyDescent="0.25">
      <c r="A48" s="62"/>
      <c r="B48" s="54" t="s">
        <v>48</v>
      </c>
      <c r="C48" s="63"/>
      <c r="D48" s="23"/>
      <c r="E48" s="8"/>
      <c r="F48" s="8"/>
      <c r="G48" s="26"/>
      <c r="H48" s="26"/>
      <c r="I48" s="26"/>
      <c r="J48" s="26"/>
      <c r="K48" s="26"/>
      <c r="L48" s="46"/>
      <c r="M48" s="28"/>
      <c r="N48" s="29"/>
    </row>
    <row r="49" spans="1:14" ht="17.25" customHeight="1" x14ac:dyDescent="0.25">
      <c r="A49" s="8" t="str">
        <f>+A46</f>
        <v>Enter The Name of Your 1st Subcontractor Here</v>
      </c>
      <c r="B49" s="8"/>
      <c r="C49" s="8"/>
      <c r="D49" s="47"/>
      <c r="E49" s="8"/>
      <c r="F49" s="8"/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46">
        <f>SUM(G49:K49)</f>
        <v>0</v>
      </c>
      <c r="M49" s="28">
        <f>'Detailed Cost Share Budget'!L46</f>
        <v>0</v>
      </c>
      <c r="N49" s="29">
        <f t="shared" si="15"/>
        <v>0</v>
      </c>
    </row>
    <row r="50" spans="1:14" ht="17.25" customHeight="1" x14ac:dyDescent="0.25">
      <c r="A50" s="8" t="str">
        <f>+A47</f>
        <v>Enter The Name of Your 2nd Subcontractor Here</v>
      </c>
      <c r="B50" s="8"/>
      <c r="C50" s="8"/>
      <c r="D50" s="47"/>
      <c r="E50" s="8"/>
      <c r="F50" s="8"/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46">
        <f>SUM(G50:K50)</f>
        <v>0</v>
      </c>
      <c r="M50" s="28">
        <f>'Detailed Cost Share Budget'!L47</f>
        <v>0</v>
      </c>
      <c r="N50" s="29">
        <f t="shared" si="15"/>
        <v>0</v>
      </c>
    </row>
    <row r="51" spans="1:14" ht="17.25" customHeight="1" x14ac:dyDescent="0.25">
      <c r="A51" s="52" t="s">
        <v>49</v>
      </c>
      <c r="B51" s="8"/>
      <c r="C51" s="8"/>
      <c r="D51" s="8"/>
      <c r="E51" s="8"/>
      <c r="F51" s="8"/>
      <c r="G51" s="59">
        <f t="shared" ref="G51:L51" si="16">SUM(G46:G50)</f>
        <v>0</v>
      </c>
      <c r="H51" s="59">
        <f t="shared" si="16"/>
        <v>0</v>
      </c>
      <c r="I51" s="59">
        <f t="shared" si="16"/>
        <v>0</v>
      </c>
      <c r="J51" s="59">
        <f t="shared" si="16"/>
        <v>0</v>
      </c>
      <c r="K51" s="59">
        <f t="shared" si="16"/>
        <v>0</v>
      </c>
      <c r="L51" s="60">
        <f t="shared" si="16"/>
        <v>0</v>
      </c>
      <c r="M51" s="50">
        <f>'Detailed Cost Share Budget'!L48</f>
        <v>0</v>
      </c>
      <c r="N51" s="51">
        <f t="shared" si="15"/>
        <v>0</v>
      </c>
    </row>
    <row r="52" spans="1:14" ht="8.1" customHeight="1" x14ac:dyDescent="0.25">
      <c r="A52" s="52"/>
      <c r="B52" s="8"/>
      <c r="C52" s="8"/>
      <c r="D52" s="8"/>
      <c r="E52" s="8"/>
      <c r="F52" s="8"/>
      <c r="G52" s="61"/>
      <c r="H52" s="61"/>
      <c r="I52" s="61"/>
      <c r="J52" s="61"/>
      <c r="K52" s="61"/>
      <c r="L52" s="27"/>
      <c r="M52" s="28"/>
      <c r="N52" s="29"/>
    </row>
    <row r="53" spans="1:14" ht="17.25" customHeight="1" x14ac:dyDescent="0.25">
      <c r="A53" s="52" t="s">
        <v>50</v>
      </c>
      <c r="B53" s="8"/>
      <c r="C53" s="8"/>
      <c r="D53" s="8"/>
      <c r="E53" s="8"/>
      <c r="F53" s="8"/>
      <c r="G53" s="26"/>
      <c r="H53" s="26"/>
      <c r="I53" s="26"/>
      <c r="J53" s="26"/>
      <c r="K53" s="26"/>
      <c r="L53" s="27"/>
      <c r="M53" s="28"/>
      <c r="N53" s="29"/>
    </row>
    <row r="54" spans="1:14" ht="17.25" customHeight="1" x14ac:dyDescent="0.25">
      <c r="A54" s="8" t="s">
        <v>51</v>
      </c>
      <c r="B54" s="8"/>
      <c r="C54" s="8"/>
      <c r="D54" s="8"/>
      <c r="E54" s="8"/>
      <c r="F54" s="8"/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7">
        <f t="shared" ref="L54:L61" si="17">SUM(G54:K54)</f>
        <v>0</v>
      </c>
      <c r="M54" s="28">
        <f>'Detailed Cost Share Budget'!L51</f>
        <v>0</v>
      </c>
      <c r="N54" s="29">
        <f t="shared" ref="N54:N62" si="18">SUM(L54:M54)</f>
        <v>0</v>
      </c>
    </row>
    <row r="55" spans="1:14" ht="17.25" customHeight="1" x14ac:dyDescent="0.25">
      <c r="A55" s="8" t="s">
        <v>52</v>
      </c>
      <c r="B55" s="8"/>
      <c r="C55" s="8"/>
      <c r="D55" s="8"/>
      <c r="E55" s="8"/>
      <c r="F55" s="8"/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7">
        <f t="shared" si="17"/>
        <v>0</v>
      </c>
      <c r="M55" s="28">
        <f>'Detailed Cost Share Budget'!L52</f>
        <v>0</v>
      </c>
      <c r="N55" s="29">
        <f t="shared" si="18"/>
        <v>0</v>
      </c>
    </row>
    <row r="56" spans="1:14" ht="17.25" customHeight="1" x14ac:dyDescent="0.25">
      <c r="A56" s="8" t="s">
        <v>53</v>
      </c>
      <c r="B56" s="8"/>
      <c r="C56" s="8"/>
      <c r="D56" s="8"/>
      <c r="E56" s="8"/>
      <c r="F56" s="8"/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7">
        <f t="shared" si="17"/>
        <v>0</v>
      </c>
      <c r="M56" s="28">
        <f>'Detailed Cost Share Budget'!L53</f>
        <v>0</v>
      </c>
      <c r="N56" s="29">
        <f t="shared" si="18"/>
        <v>0</v>
      </c>
    </row>
    <row r="57" spans="1:14" ht="17.25" customHeight="1" x14ac:dyDescent="0.25">
      <c r="A57" s="8" t="s">
        <v>54</v>
      </c>
      <c r="B57" s="8"/>
      <c r="C57" s="8"/>
      <c r="D57" s="8"/>
      <c r="E57" s="8"/>
      <c r="F57" s="8"/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7">
        <f t="shared" si="17"/>
        <v>0</v>
      </c>
      <c r="M57" s="28">
        <f>'Detailed Cost Share Budget'!L54</f>
        <v>0</v>
      </c>
      <c r="N57" s="29">
        <f t="shared" si="18"/>
        <v>0</v>
      </c>
    </row>
    <row r="58" spans="1:14" ht="17.25" customHeight="1" x14ac:dyDescent="0.25">
      <c r="A58" s="8" t="s">
        <v>54</v>
      </c>
      <c r="B58" s="8"/>
      <c r="C58" s="8"/>
      <c r="D58" s="8"/>
      <c r="E58" s="8"/>
      <c r="F58" s="8"/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7">
        <f t="shared" si="17"/>
        <v>0</v>
      </c>
      <c r="M58" s="28">
        <f>'Detailed Cost Share Budget'!L55</f>
        <v>0</v>
      </c>
      <c r="N58" s="29">
        <f t="shared" si="18"/>
        <v>0</v>
      </c>
    </row>
    <row r="59" spans="1:14" ht="17.25" customHeight="1" x14ac:dyDescent="0.25">
      <c r="A59" s="8" t="s">
        <v>55</v>
      </c>
      <c r="B59" s="9" t="s">
        <v>56</v>
      </c>
      <c r="C59" s="9"/>
      <c r="D59" s="9"/>
      <c r="E59" s="8"/>
      <c r="F59" s="8"/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7">
        <f t="shared" si="17"/>
        <v>0</v>
      </c>
      <c r="M59" s="28">
        <f>'Detailed Cost Share Budget'!L56</f>
        <v>0</v>
      </c>
      <c r="N59" s="29">
        <f t="shared" si="18"/>
        <v>0</v>
      </c>
    </row>
    <row r="60" spans="1:14" ht="17.25" customHeight="1" x14ac:dyDescent="0.25">
      <c r="A60" s="8" t="s">
        <v>57</v>
      </c>
      <c r="B60" s="9" t="s">
        <v>56</v>
      </c>
      <c r="C60" s="9"/>
      <c r="D60" s="9"/>
      <c r="E60" s="8"/>
      <c r="F60" s="8"/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7">
        <f t="shared" si="17"/>
        <v>0</v>
      </c>
      <c r="M60" s="28">
        <f>'Detailed Cost Share Budget'!L57</f>
        <v>0</v>
      </c>
      <c r="N60" s="29">
        <f t="shared" si="18"/>
        <v>0</v>
      </c>
    </row>
    <row r="61" spans="1:14" ht="17.25" customHeight="1" x14ac:dyDescent="0.25">
      <c r="A61" s="8" t="s">
        <v>58</v>
      </c>
      <c r="B61" s="9" t="s">
        <v>56</v>
      </c>
      <c r="C61" s="9"/>
      <c r="D61" s="9"/>
      <c r="E61" s="8"/>
      <c r="F61" s="8"/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7">
        <f t="shared" si="17"/>
        <v>0</v>
      </c>
      <c r="M61" s="28">
        <f>'Detailed Cost Share Budget'!L58</f>
        <v>0</v>
      </c>
      <c r="N61" s="29">
        <f t="shared" si="18"/>
        <v>0</v>
      </c>
    </row>
    <row r="62" spans="1:14" ht="17.25" customHeight="1" x14ac:dyDescent="0.25">
      <c r="A62" s="52" t="s">
        <v>59</v>
      </c>
      <c r="B62" s="8"/>
      <c r="C62" s="8"/>
      <c r="D62" s="8"/>
      <c r="E62" s="8"/>
      <c r="F62" s="8"/>
      <c r="G62" s="59">
        <f t="shared" ref="G62:L62" si="19">SUM(G54:G61)</f>
        <v>0</v>
      </c>
      <c r="H62" s="59">
        <f t="shared" si="19"/>
        <v>0</v>
      </c>
      <c r="I62" s="59">
        <f t="shared" si="19"/>
        <v>0</v>
      </c>
      <c r="J62" s="59">
        <f t="shared" si="19"/>
        <v>0</v>
      </c>
      <c r="K62" s="59">
        <f t="shared" si="19"/>
        <v>0</v>
      </c>
      <c r="L62" s="49">
        <f t="shared" si="19"/>
        <v>0</v>
      </c>
      <c r="M62" s="50">
        <f>'Detailed Cost Share Budget'!L59</f>
        <v>0</v>
      </c>
      <c r="N62" s="51">
        <f t="shared" si="18"/>
        <v>0</v>
      </c>
    </row>
    <row r="63" spans="1:14" ht="8.1" customHeight="1" x14ac:dyDescent="0.25">
      <c r="A63" s="8"/>
      <c r="B63" s="8"/>
      <c r="C63" s="8"/>
      <c r="D63" s="8"/>
      <c r="E63" s="8"/>
      <c r="F63" s="8"/>
      <c r="G63" s="26"/>
      <c r="H63" s="26"/>
      <c r="I63" s="26"/>
      <c r="J63" s="26"/>
      <c r="K63" s="26"/>
      <c r="L63" s="27"/>
      <c r="M63" s="28"/>
      <c r="N63" s="29"/>
    </row>
    <row r="64" spans="1:14" ht="17.25" customHeight="1" x14ac:dyDescent="0.25">
      <c r="A64" s="52"/>
      <c r="B64" s="8"/>
      <c r="C64" s="8"/>
      <c r="D64" s="8"/>
      <c r="E64" s="8"/>
      <c r="F64" s="8"/>
      <c r="G64" s="26"/>
      <c r="H64" s="26"/>
      <c r="I64" s="26"/>
      <c r="J64" s="26"/>
      <c r="K64" s="26"/>
      <c r="L64" s="27"/>
      <c r="M64" s="28"/>
      <c r="N64" s="29"/>
    </row>
    <row r="65" spans="1:14" ht="17.25" customHeight="1" x14ac:dyDescent="0.25">
      <c r="A65" s="52" t="s">
        <v>60</v>
      </c>
      <c r="B65" s="8"/>
      <c r="C65" s="8"/>
      <c r="D65" s="8"/>
      <c r="E65" s="8"/>
      <c r="F65" s="8"/>
      <c r="G65" s="59">
        <f t="shared" ref="G65:L65" si="20">+G62+G51+G43+G38</f>
        <v>0</v>
      </c>
      <c r="H65" s="59">
        <f t="shared" si="20"/>
        <v>0</v>
      </c>
      <c r="I65" s="59">
        <f t="shared" si="20"/>
        <v>0</v>
      </c>
      <c r="J65" s="59">
        <f t="shared" si="20"/>
        <v>0</v>
      </c>
      <c r="K65" s="59">
        <f t="shared" si="20"/>
        <v>0</v>
      </c>
      <c r="L65" s="60">
        <f t="shared" si="20"/>
        <v>0</v>
      </c>
      <c r="M65" s="50">
        <f>'Detailed Cost Share Budget'!L62</f>
        <v>0</v>
      </c>
      <c r="N65" s="51">
        <f t="shared" ref="N65:N73" si="21">SUM(L65:M65)</f>
        <v>0</v>
      </c>
    </row>
    <row r="66" spans="1:14" ht="8.1" customHeight="1" x14ac:dyDescent="0.25">
      <c r="A66" s="8"/>
      <c r="B66" s="8"/>
      <c r="C66" s="8"/>
      <c r="D66" s="8"/>
      <c r="E66" s="8"/>
      <c r="F66" s="8"/>
      <c r="G66" s="26"/>
      <c r="H66" s="26"/>
      <c r="I66" s="26"/>
      <c r="J66" s="26"/>
      <c r="K66" s="26"/>
      <c r="L66" s="27"/>
      <c r="M66" s="28"/>
      <c r="N66" s="29"/>
    </row>
    <row r="67" spans="1:14" ht="17.25" customHeight="1" x14ac:dyDescent="0.25">
      <c r="A67" s="52" t="s">
        <v>61</v>
      </c>
      <c r="B67" s="8"/>
      <c r="C67" s="8"/>
      <c r="D67" s="8"/>
      <c r="E67" s="8"/>
      <c r="F67" s="8"/>
      <c r="G67" s="26"/>
      <c r="H67" s="26"/>
      <c r="I67" s="26"/>
      <c r="J67" s="26"/>
      <c r="K67" s="26"/>
      <c r="L67" s="27"/>
      <c r="M67" s="28"/>
      <c r="N67" s="29">
        <f t="shared" si="21"/>
        <v>0</v>
      </c>
    </row>
    <row r="68" spans="1:14" ht="17.25" customHeight="1" x14ac:dyDescent="0.25">
      <c r="A68" s="15" t="s">
        <v>62</v>
      </c>
      <c r="B68" s="15" t="s">
        <v>63</v>
      </c>
      <c r="C68" s="15" t="s">
        <v>64</v>
      </c>
      <c r="D68" s="10"/>
      <c r="E68" s="10"/>
      <c r="F68" s="10" t="s">
        <v>7</v>
      </c>
      <c r="G68" s="26"/>
      <c r="H68" s="26"/>
      <c r="I68" s="26"/>
      <c r="J68" s="26"/>
      <c r="K68" s="26"/>
      <c r="L68" s="27"/>
      <c r="M68" s="28"/>
      <c r="N68" s="29">
        <f t="shared" si="21"/>
        <v>0</v>
      </c>
    </row>
    <row r="69" spans="1:14" ht="17.25" customHeight="1" x14ac:dyDescent="0.25">
      <c r="A69" s="23" t="s">
        <v>65</v>
      </c>
      <c r="B69" s="64">
        <v>0.41</v>
      </c>
      <c r="C69" s="30">
        <f>+G65-G61-G60-G50-G49-G43-G59</f>
        <v>0</v>
      </c>
      <c r="D69" s="30"/>
      <c r="E69" s="65"/>
      <c r="F69" s="65" t="s">
        <v>7</v>
      </c>
      <c r="G69" s="59">
        <f>ROUND(C69*B69, 0)</f>
        <v>0</v>
      </c>
      <c r="H69" s="59">
        <f>ROUND(C70*B70, 0)</f>
        <v>0</v>
      </c>
      <c r="I69" s="59">
        <f>ROUND(C71*B71, 0)</f>
        <v>0</v>
      </c>
      <c r="J69" s="59">
        <f>ROUND(C72*B72, 0)</f>
        <v>0</v>
      </c>
      <c r="K69" s="59">
        <f>ROUND(C73*B73, 0)</f>
        <v>0</v>
      </c>
      <c r="L69" s="60">
        <f>SUM(G69:K69)</f>
        <v>0</v>
      </c>
      <c r="M69" s="50">
        <f>'Detailed Cost Share Budget'!L66</f>
        <v>0</v>
      </c>
      <c r="N69" s="51">
        <f t="shared" si="21"/>
        <v>0</v>
      </c>
    </row>
    <row r="70" spans="1:14" ht="17.25" customHeight="1" x14ac:dyDescent="0.25">
      <c r="A70" s="23" t="s">
        <v>66</v>
      </c>
      <c r="B70" s="64">
        <v>0.41</v>
      </c>
      <c r="C70" s="30">
        <f>+H65-H61-H60-H50-H49-H43-H59</f>
        <v>0</v>
      </c>
      <c r="D70" s="30"/>
      <c r="E70" s="65"/>
      <c r="F70" s="65" t="s">
        <v>7</v>
      </c>
      <c r="G70" s="26"/>
      <c r="H70" s="26"/>
      <c r="I70" s="26"/>
      <c r="J70" s="26"/>
      <c r="K70" s="26"/>
      <c r="L70" s="46"/>
      <c r="M70" s="28"/>
      <c r="N70" s="29">
        <f t="shared" si="21"/>
        <v>0</v>
      </c>
    </row>
    <row r="71" spans="1:14" ht="17.25" customHeight="1" x14ac:dyDescent="0.25">
      <c r="A71" s="23" t="s">
        <v>67</v>
      </c>
      <c r="B71" s="64">
        <v>0.41</v>
      </c>
      <c r="C71" s="30">
        <f>+I65-I61-I60-I50-I49-I43-I59</f>
        <v>0</v>
      </c>
      <c r="D71" s="30"/>
      <c r="E71" s="65"/>
      <c r="F71" s="65" t="s">
        <v>7</v>
      </c>
      <c r="G71" s="26"/>
      <c r="H71" s="26"/>
      <c r="I71" s="26"/>
      <c r="J71" s="26"/>
      <c r="K71" s="26"/>
      <c r="L71" s="46"/>
      <c r="M71" s="28"/>
      <c r="N71" s="29">
        <f t="shared" si="21"/>
        <v>0</v>
      </c>
    </row>
    <row r="72" spans="1:14" ht="17.25" customHeight="1" x14ac:dyDescent="0.25">
      <c r="A72" s="23" t="s">
        <v>68</v>
      </c>
      <c r="B72" s="64">
        <v>0.41</v>
      </c>
      <c r="C72" s="30">
        <f>+J65-J61-J60-J50-J49-J43-J59</f>
        <v>0</v>
      </c>
      <c r="D72" s="30"/>
      <c r="E72" s="65"/>
      <c r="F72" s="65" t="s">
        <v>7</v>
      </c>
      <c r="G72" s="26"/>
      <c r="H72" s="26"/>
      <c r="I72" s="26"/>
      <c r="J72" s="26"/>
      <c r="K72" s="26"/>
      <c r="L72" s="46"/>
      <c r="M72" s="28"/>
      <c r="N72" s="29">
        <f t="shared" si="21"/>
        <v>0</v>
      </c>
    </row>
    <row r="73" spans="1:14" ht="17.25" customHeight="1" x14ac:dyDescent="0.25">
      <c r="A73" s="23" t="s">
        <v>69</v>
      </c>
      <c r="B73" s="64">
        <v>0.41</v>
      </c>
      <c r="C73" s="30">
        <f>+K65-K61-K60-K50-K49-K43-K59</f>
        <v>0</v>
      </c>
      <c r="D73" s="30"/>
      <c r="E73" s="65"/>
      <c r="F73" s="65" t="s">
        <v>7</v>
      </c>
      <c r="G73" s="26"/>
      <c r="H73" s="26"/>
      <c r="I73" s="26"/>
      <c r="J73" s="26"/>
      <c r="K73" s="26"/>
      <c r="L73" s="46"/>
      <c r="M73" s="28"/>
      <c r="N73" s="29">
        <f t="shared" si="21"/>
        <v>0</v>
      </c>
    </row>
    <row r="74" spans="1:14" s="69" customFormat="1" ht="8.1" customHeight="1" x14ac:dyDescent="0.25">
      <c r="A74" s="66"/>
      <c r="B74" s="66"/>
      <c r="C74" s="66"/>
      <c r="D74" s="66"/>
      <c r="E74" s="66"/>
      <c r="F74" s="66"/>
      <c r="G74" s="67"/>
      <c r="H74" s="67"/>
      <c r="I74" s="67"/>
      <c r="J74" s="67"/>
      <c r="K74" s="67"/>
      <c r="L74" s="68"/>
      <c r="M74" s="28"/>
      <c r="N74" s="29"/>
    </row>
    <row r="75" spans="1:14" ht="17.25" customHeight="1" thickBot="1" x14ac:dyDescent="0.3">
      <c r="A75" s="70" t="s">
        <v>70</v>
      </c>
      <c r="B75" s="71"/>
      <c r="C75" s="71"/>
      <c r="D75" s="71"/>
      <c r="E75" s="71"/>
      <c r="F75" s="71"/>
      <c r="G75" s="72">
        <f t="shared" ref="G75:L75" si="22">G69+G65</f>
        <v>0</v>
      </c>
      <c r="H75" s="72">
        <f t="shared" si="22"/>
        <v>0</v>
      </c>
      <c r="I75" s="72">
        <f t="shared" si="22"/>
        <v>0</v>
      </c>
      <c r="J75" s="72">
        <f t="shared" si="22"/>
        <v>0</v>
      </c>
      <c r="K75" s="72">
        <f t="shared" si="22"/>
        <v>0</v>
      </c>
      <c r="L75" s="73">
        <f t="shared" si="22"/>
        <v>0</v>
      </c>
      <c r="M75" s="74">
        <f>'Detailed Cost Share Budget'!L72</f>
        <v>0</v>
      </c>
      <c r="N75" s="75">
        <f>SUM(L75:M75)</f>
        <v>0</v>
      </c>
    </row>
    <row r="76" spans="1:14" ht="17.25" customHeight="1" thickTop="1" x14ac:dyDescent="0.25"/>
    <row r="77" spans="1:14" ht="17.25" customHeight="1" x14ac:dyDescent="0.25"/>
    <row r="78" spans="1:14" ht="17.25" customHeight="1" x14ac:dyDescent="0.25"/>
    <row r="79" spans="1:14" ht="17.25" customHeight="1" x14ac:dyDescent="0.25"/>
    <row r="80" spans="1:14" ht="17.25" customHeight="1" x14ac:dyDescent="0.25"/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7.25" customHeight="1" x14ac:dyDescent="0.25"/>
  </sheetData>
  <mergeCells count="2">
    <mergeCell ref="A5:M5"/>
    <mergeCell ref="A1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22E7-6A88-4363-B574-4276E114FCE1}">
  <dimension ref="A2:O82"/>
  <sheetViews>
    <sheetView showGridLines="0" workbookViewId="0">
      <selection activeCell="K13" sqref="K13"/>
    </sheetView>
  </sheetViews>
  <sheetFormatPr defaultColWidth="17" defaultRowHeight="15" x14ac:dyDescent="0.25"/>
  <cols>
    <col min="1" max="1" width="31.85546875" style="1" customWidth="1"/>
    <col min="2" max="2" width="23.140625" style="1" customWidth="1"/>
    <col min="3" max="3" width="19" style="1" customWidth="1"/>
    <col min="4" max="4" width="12.7109375" style="1" bestFit="1" customWidth="1"/>
    <col min="5" max="5" width="11.42578125" style="1" customWidth="1"/>
    <col min="6" max="6" width="10.85546875" style="1" customWidth="1"/>
    <col min="7" max="7" width="13.42578125" style="1" customWidth="1"/>
    <col min="8" max="8" width="12.7109375" style="1" customWidth="1"/>
    <col min="9" max="9" width="13.140625" style="1" customWidth="1"/>
    <col min="10" max="10" width="12.85546875" style="1" customWidth="1"/>
    <col min="11" max="11" width="12.5703125" style="1" customWidth="1"/>
    <col min="12" max="12" width="13" style="1" customWidth="1"/>
    <col min="13" max="13" width="22.28515625" style="1" customWidth="1"/>
    <col min="14" max="14" width="24.140625" style="1" customWidth="1"/>
    <col min="15" max="256" width="17" style="1"/>
    <col min="257" max="257" width="31.85546875" style="1" customWidth="1"/>
    <col min="258" max="258" width="23.140625" style="1" customWidth="1"/>
    <col min="259" max="259" width="19" style="1" customWidth="1"/>
    <col min="260" max="260" width="12.7109375" style="1" bestFit="1" customWidth="1"/>
    <col min="261" max="261" width="11.42578125" style="1" customWidth="1"/>
    <col min="262" max="262" width="10.85546875" style="1" customWidth="1"/>
    <col min="263" max="263" width="13.42578125" style="1" customWidth="1"/>
    <col min="264" max="264" width="12.7109375" style="1" customWidth="1"/>
    <col min="265" max="265" width="13.140625" style="1" customWidth="1"/>
    <col min="266" max="266" width="12.85546875" style="1" customWidth="1"/>
    <col min="267" max="267" width="12.5703125" style="1" customWidth="1"/>
    <col min="268" max="268" width="13" style="1" customWidth="1"/>
    <col min="269" max="269" width="22.28515625" style="1" customWidth="1"/>
    <col min="270" max="270" width="24.140625" style="1" customWidth="1"/>
    <col min="271" max="512" width="17" style="1"/>
    <col min="513" max="513" width="31.85546875" style="1" customWidth="1"/>
    <col min="514" max="514" width="23.140625" style="1" customWidth="1"/>
    <col min="515" max="515" width="19" style="1" customWidth="1"/>
    <col min="516" max="516" width="12.7109375" style="1" bestFit="1" customWidth="1"/>
    <col min="517" max="517" width="11.42578125" style="1" customWidth="1"/>
    <col min="518" max="518" width="10.85546875" style="1" customWidth="1"/>
    <col min="519" max="519" width="13.42578125" style="1" customWidth="1"/>
    <col min="520" max="520" width="12.7109375" style="1" customWidth="1"/>
    <col min="521" max="521" width="13.140625" style="1" customWidth="1"/>
    <col min="522" max="522" width="12.85546875" style="1" customWidth="1"/>
    <col min="523" max="523" width="12.5703125" style="1" customWidth="1"/>
    <col min="524" max="524" width="13" style="1" customWidth="1"/>
    <col min="525" max="525" width="22.28515625" style="1" customWidth="1"/>
    <col min="526" max="526" width="24.140625" style="1" customWidth="1"/>
    <col min="527" max="768" width="17" style="1"/>
    <col min="769" max="769" width="31.85546875" style="1" customWidth="1"/>
    <col min="770" max="770" width="23.140625" style="1" customWidth="1"/>
    <col min="771" max="771" width="19" style="1" customWidth="1"/>
    <col min="772" max="772" width="12.7109375" style="1" bestFit="1" customWidth="1"/>
    <col min="773" max="773" width="11.42578125" style="1" customWidth="1"/>
    <col min="774" max="774" width="10.85546875" style="1" customWidth="1"/>
    <col min="775" max="775" width="13.42578125" style="1" customWidth="1"/>
    <col min="776" max="776" width="12.7109375" style="1" customWidth="1"/>
    <col min="777" max="777" width="13.140625" style="1" customWidth="1"/>
    <col min="778" max="778" width="12.85546875" style="1" customWidth="1"/>
    <col min="779" max="779" width="12.5703125" style="1" customWidth="1"/>
    <col min="780" max="780" width="13" style="1" customWidth="1"/>
    <col min="781" max="781" width="22.28515625" style="1" customWidth="1"/>
    <col min="782" max="782" width="24.140625" style="1" customWidth="1"/>
    <col min="783" max="1024" width="17" style="1"/>
    <col min="1025" max="1025" width="31.85546875" style="1" customWidth="1"/>
    <col min="1026" max="1026" width="23.140625" style="1" customWidth="1"/>
    <col min="1027" max="1027" width="19" style="1" customWidth="1"/>
    <col min="1028" max="1028" width="12.7109375" style="1" bestFit="1" customWidth="1"/>
    <col min="1029" max="1029" width="11.42578125" style="1" customWidth="1"/>
    <col min="1030" max="1030" width="10.85546875" style="1" customWidth="1"/>
    <col min="1031" max="1031" width="13.42578125" style="1" customWidth="1"/>
    <col min="1032" max="1032" width="12.7109375" style="1" customWidth="1"/>
    <col min="1033" max="1033" width="13.140625" style="1" customWidth="1"/>
    <col min="1034" max="1034" width="12.85546875" style="1" customWidth="1"/>
    <col min="1035" max="1035" width="12.5703125" style="1" customWidth="1"/>
    <col min="1036" max="1036" width="13" style="1" customWidth="1"/>
    <col min="1037" max="1037" width="22.28515625" style="1" customWidth="1"/>
    <col min="1038" max="1038" width="24.140625" style="1" customWidth="1"/>
    <col min="1039" max="1280" width="17" style="1"/>
    <col min="1281" max="1281" width="31.85546875" style="1" customWidth="1"/>
    <col min="1282" max="1282" width="23.140625" style="1" customWidth="1"/>
    <col min="1283" max="1283" width="19" style="1" customWidth="1"/>
    <col min="1284" max="1284" width="12.7109375" style="1" bestFit="1" customWidth="1"/>
    <col min="1285" max="1285" width="11.42578125" style="1" customWidth="1"/>
    <col min="1286" max="1286" width="10.85546875" style="1" customWidth="1"/>
    <col min="1287" max="1287" width="13.42578125" style="1" customWidth="1"/>
    <col min="1288" max="1288" width="12.7109375" style="1" customWidth="1"/>
    <col min="1289" max="1289" width="13.140625" style="1" customWidth="1"/>
    <col min="1290" max="1290" width="12.85546875" style="1" customWidth="1"/>
    <col min="1291" max="1291" width="12.5703125" style="1" customWidth="1"/>
    <col min="1292" max="1292" width="13" style="1" customWidth="1"/>
    <col min="1293" max="1293" width="22.28515625" style="1" customWidth="1"/>
    <col min="1294" max="1294" width="24.140625" style="1" customWidth="1"/>
    <col min="1295" max="1536" width="17" style="1"/>
    <col min="1537" max="1537" width="31.85546875" style="1" customWidth="1"/>
    <col min="1538" max="1538" width="23.140625" style="1" customWidth="1"/>
    <col min="1539" max="1539" width="19" style="1" customWidth="1"/>
    <col min="1540" max="1540" width="12.7109375" style="1" bestFit="1" customWidth="1"/>
    <col min="1541" max="1541" width="11.42578125" style="1" customWidth="1"/>
    <col min="1542" max="1542" width="10.85546875" style="1" customWidth="1"/>
    <col min="1543" max="1543" width="13.42578125" style="1" customWidth="1"/>
    <col min="1544" max="1544" width="12.7109375" style="1" customWidth="1"/>
    <col min="1545" max="1545" width="13.140625" style="1" customWidth="1"/>
    <col min="1546" max="1546" width="12.85546875" style="1" customWidth="1"/>
    <col min="1547" max="1547" width="12.5703125" style="1" customWidth="1"/>
    <col min="1548" max="1548" width="13" style="1" customWidth="1"/>
    <col min="1549" max="1549" width="22.28515625" style="1" customWidth="1"/>
    <col min="1550" max="1550" width="24.140625" style="1" customWidth="1"/>
    <col min="1551" max="1792" width="17" style="1"/>
    <col min="1793" max="1793" width="31.85546875" style="1" customWidth="1"/>
    <col min="1794" max="1794" width="23.140625" style="1" customWidth="1"/>
    <col min="1795" max="1795" width="19" style="1" customWidth="1"/>
    <col min="1796" max="1796" width="12.7109375" style="1" bestFit="1" customWidth="1"/>
    <col min="1797" max="1797" width="11.42578125" style="1" customWidth="1"/>
    <col min="1798" max="1798" width="10.85546875" style="1" customWidth="1"/>
    <col min="1799" max="1799" width="13.42578125" style="1" customWidth="1"/>
    <col min="1800" max="1800" width="12.7109375" style="1" customWidth="1"/>
    <col min="1801" max="1801" width="13.140625" style="1" customWidth="1"/>
    <col min="1802" max="1802" width="12.85546875" style="1" customWidth="1"/>
    <col min="1803" max="1803" width="12.5703125" style="1" customWidth="1"/>
    <col min="1804" max="1804" width="13" style="1" customWidth="1"/>
    <col min="1805" max="1805" width="22.28515625" style="1" customWidth="1"/>
    <col min="1806" max="1806" width="24.140625" style="1" customWidth="1"/>
    <col min="1807" max="2048" width="17" style="1"/>
    <col min="2049" max="2049" width="31.85546875" style="1" customWidth="1"/>
    <col min="2050" max="2050" width="23.140625" style="1" customWidth="1"/>
    <col min="2051" max="2051" width="19" style="1" customWidth="1"/>
    <col min="2052" max="2052" width="12.7109375" style="1" bestFit="1" customWidth="1"/>
    <col min="2053" max="2053" width="11.42578125" style="1" customWidth="1"/>
    <col min="2054" max="2054" width="10.85546875" style="1" customWidth="1"/>
    <col min="2055" max="2055" width="13.42578125" style="1" customWidth="1"/>
    <col min="2056" max="2056" width="12.7109375" style="1" customWidth="1"/>
    <col min="2057" max="2057" width="13.140625" style="1" customWidth="1"/>
    <col min="2058" max="2058" width="12.85546875" style="1" customWidth="1"/>
    <col min="2059" max="2059" width="12.5703125" style="1" customWidth="1"/>
    <col min="2060" max="2060" width="13" style="1" customWidth="1"/>
    <col min="2061" max="2061" width="22.28515625" style="1" customWidth="1"/>
    <col min="2062" max="2062" width="24.140625" style="1" customWidth="1"/>
    <col min="2063" max="2304" width="17" style="1"/>
    <col min="2305" max="2305" width="31.85546875" style="1" customWidth="1"/>
    <col min="2306" max="2306" width="23.140625" style="1" customWidth="1"/>
    <col min="2307" max="2307" width="19" style="1" customWidth="1"/>
    <col min="2308" max="2308" width="12.7109375" style="1" bestFit="1" customWidth="1"/>
    <col min="2309" max="2309" width="11.42578125" style="1" customWidth="1"/>
    <col min="2310" max="2310" width="10.85546875" style="1" customWidth="1"/>
    <col min="2311" max="2311" width="13.42578125" style="1" customWidth="1"/>
    <col min="2312" max="2312" width="12.7109375" style="1" customWidth="1"/>
    <col min="2313" max="2313" width="13.140625" style="1" customWidth="1"/>
    <col min="2314" max="2314" width="12.85546875" style="1" customWidth="1"/>
    <col min="2315" max="2315" width="12.5703125" style="1" customWidth="1"/>
    <col min="2316" max="2316" width="13" style="1" customWidth="1"/>
    <col min="2317" max="2317" width="22.28515625" style="1" customWidth="1"/>
    <col min="2318" max="2318" width="24.140625" style="1" customWidth="1"/>
    <col min="2319" max="2560" width="17" style="1"/>
    <col min="2561" max="2561" width="31.85546875" style="1" customWidth="1"/>
    <col min="2562" max="2562" width="23.140625" style="1" customWidth="1"/>
    <col min="2563" max="2563" width="19" style="1" customWidth="1"/>
    <col min="2564" max="2564" width="12.7109375" style="1" bestFit="1" customWidth="1"/>
    <col min="2565" max="2565" width="11.42578125" style="1" customWidth="1"/>
    <col min="2566" max="2566" width="10.85546875" style="1" customWidth="1"/>
    <col min="2567" max="2567" width="13.42578125" style="1" customWidth="1"/>
    <col min="2568" max="2568" width="12.7109375" style="1" customWidth="1"/>
    <col min="2569" max="2569" width="13.140625" style="1" customWidth="1"/>
    <col min="2570" max="2570" width="12.85546875" style="1" customWidth="1"/>
    <col min="2571" max="2571" width="12.5703125" style="1" customWidth="1"/>
    <col min="2572" max="2572" width="13" style="1" customWidth="1"/>
    <col min="2573" max="2573" width="22.28515625" style="1" customWidth="1"/>
    <col min="2574" max="2574" width="24.140625" style="1" customWidth="1"/>
    <col min="2575" max="2816" width="17" style="1"/>
    <col min="2817" max="2817" width="31.85546875" style="1" customWidth="1"/>
    <col min="2818" max="2818" width="23.140625" style="1" customWidth="1"/>
    <col min="2819" max="2819" width="19" style="1" customWidth="1"/>
    <col min="2820" max="2820" width="12.7109375" style="1" bestFit="1" customWidth="1"/>
    <col min="2821" max="2821" width="11.42578125" style="1" customWidth="1"/>
    <col min="2822" max="2822" width="10.85546875" style="1" customWidth="1"/>
    <col min="2823" max="2823" width="13.42578125" style="1" customWidth="1"/>
    <col min="2824" max="2824" width="12.7109375" style="1" customWidth="1"/>
    <col min="2825" max="2825" width="13.140625" style="1" customWidth="1"/>
    <col min="2826" max="2826" width="12.85546875" style="1" customWidth="1"/>
    <col min="2827" max="2827" width="12.5703125" style="1" customWidth="1"/>
    <col min="2828" max="2828" width="13" style="1" customWidth="1"/>
    <col min="2829" max="2829" width="22.28515625" style="1" customWidth="1"/>
    <col min="2830" max="2830" width="24.140625" style="1" customWidth="1"/>
    <col min="2831" max="3072" width="17" style="1"/>
    <col min="3073" max="3073" width="31.85546875" style="1" customWidth="1"/>
    <col min="3074" max="3074" width="23.140625" style="1" customWidth="1"/>
    <col min="3075" max="3075" width="19" style="1" customWidth="1"/>
    <col min="3076" max="3076" width="12.7109375" style="1" bestFit="1" customWidth="1"/>
    <col min="3077" max="3077" width="11.42578125" style="1" customWidth="1"/>
    <col min="3078" max="3078" width="10.85546875" style="1" customWidth="1"/>
    <col min="3079" max="3079" width="13.42578125" style="1" customWidth="1"/>
    <col min="3080" max="3080" width="12.7109375" style="1" customWidth="1"/>
    <col min="3081" max="3081" width="13.140625" style="1" customWidth="1"/>
    <col min="3082" max="3082" width="12.85546875" style="1" customWidth="1"/>
    <col min="3083" max="3083" width="12.5703125" style="1" customWidth="1"/>
    <col min="3084" max="3084" width="13" style="1" customWidth="1"/>
    <col min="3085" max="3085" width="22.28515625" style="1" customWidth="1"/>
    <col min="3086" max="3086" width="24.140625" style="1" customWidth="1"/>
    <col min="3087" max="3328" width="17" style="1"/>
    <col min="3329" max="3329" width="31.85546875" style="1" customWidth="1"/>
    <col min="3330" max="3330" width="23.140625" style="1" customWidth="1"/>
    <col min="3331" max="3331" width="19" style="1" customWidth="1"/>
    <col min="3332" max="3332" width="12.7109375" style="1" bestFit="1" customWidth="1"/>
    <col min="3333" max="3333" width="11.42578125" style="1" customWidth="1"/>
    <col min="3334" max="3334" width="10.85546875" style="1" customWidth="1"/>
    <col min="3335" max="3335" width="13.42578125" style="1" customWidth="1"/>
    <col min="3336" max="3336" width="12.7109375" style="1" customWidth="1"/>
    <col min="3337" max="3337" width="13.140625" style="1" customWidth="1"/>
    <col min="3338" max="3338" width="12.85546875" style="1" customWidth="1"/>
    <col min="3339" max="3339" width="12.5703125" style="1" customWidth="1"/>
    <col min="3340" max="3340" width="13" style="1" customWidth="1"/>
    <col min="3341" max="3341" width="22.28515625" style="1" customWidth="1"/>
    <col min="3342" max="3342" width="24.140625" style="1" customWidth="1"/>
    <col min="3343" max="3584" width="17" style="1"/>
    <col min="3585" max="3585" width="31.85546875" style="1" customWidth="1"/>
    <col min="3586" max="3586" width="23.140625" style="1" customWidth="1"/>
    <col min="3587" max="3587" width="19" style="1" customWidth="1"/>
    <col min="3588" max="3588" width="12.7109375" style="1" bestFit="1" customWidth="1"/>
    <col min="3589" max="3589" width="11.42578125" style="1" customWidth="1"/>
    <col min="3590" max="3590" width="10.85546875" style="1" customWidth="1"/>
    <col min="3591" max="3591" width="13.42578125" style="1" customWidth="1"/>
    <col min="3592" max="3592" width="12.7109375" style="1" customWidth="1"/>
    <col min="3593" max="3593" width="13.140625" style="1" customWidth="1"/>
    <col min="3594" max="3594" width="12.85546875" style="1" customWidth="1"/>
    <col min="3595" max="3595" width="12.5703125" style="1" customWidth="1"/>
    <col min="3596" max="3596" width="13" style="1" customWidth="1"/>
    <col min="3597" max="3597" width="22.28515625" style="1" customWidth="1"/>
    <col min="3598" max="3598" width="24.140625" style="1" customWidth="1"/>
    <col min="3599" max="3840" width="17" style="1"/>
    <col min="3841" max="3841" width="31.85546875" style="1" customWidth="1"/>
    <col min="3842" max="3842" width="23.140625" style="1" customWidth="1"/>
    <col min="3843" max="3843" width="19" style="1" customWidth="1"/>
    <col min="3844" max="3844" width="12.7109375" style="1" bestFit="1" customWidth="1"/>
    <col min="3845" max="3845" width="11.42578125" style="1" customWidth="1"/>
    <col min="3846" max="3846" width="10.85546875" style="1" customWidth="1"/>
    <col min="3847" max="3847" width="13.42578125" style="1" customWidth="1"/>
    <col min="3848" max="3848" width="12.7109375" style="1" customWidth="1"/>
    <col min="3849" max="3849" width="13.140625" style="1" customWidth="1"/>
    <col min="3850" max="3850" width="12.85546875" style="1" customWidth="1"/>
    <col min="3851" max="3851" width="12.5703125" style="1" customWidth="1"/>
    <col min="3852" max="3852" width="13" style="1" customWidth="1"/>
    <col min="3853" max="3853" width="22.28515625" style="1" customWidth="1"/>
    <col min="3854" max="3854" width="24.140625" style="1" customWidth="1"/>
    <col min="3855" max="4096" width="17" style="1"/>
    <col min="4097" max="4097" width="31.85546875" style="1" customWidth="1"/>
    <col min="4098" max="4098" width="23.140625" style="1" customWidth="1"/>
    <col min="4099" max="4099" width="19" style="1" customWidth="1"/>
    <col min="4100" max="4100" width="12.7109375" style="1" bestFit="1" customWidth="1"/>
    <col min="4101" max="4101" width="11.42578125" style="1" customWidth="1"/>
    <col min="4102" max="4102" width="10.85546875" style="1" customWidth="1"/>
    <col min="4103" max="4103" width="13.42578125" style="1" customWidth="1"/>
    <col min="4104" max="4104" width="12.7109375" style="1" customWidth="1"/>
    <col min="4105" max="4105" width="13.140625" style="1" customWidth="1"/>
    <col min="4106" max="4106" width="12.85546875" style="1" customWidth="1"/>
    <col min="4107" max="4107" width="12.5703125" style="1" customWidth="1"/>
    <col min="4108" max="4108" width="13" style="1" customWidth="1"/>
    <col min="4109" max="4109" width="22.28515625" style="1" customWidth="1"/>
    <col min="4110" max="4110" width="24.140625" style="1" customWidth="1"/>
    <col min="4111" max="4352" width="17" style="1"/>
    <col min="4353" max="4353" width="31.85546875" style="1" customWidth="1"/>
    <col min="4354" max="4354" width="23.140625" style="1" customWidth="1"/>
    <col min="4355" max="4355" width="19" style="1" customWidth="1"/>
    <col min="4356" max="4356" width="12.7109375" style="1" bestFit="1" customWidth="1"/>
    <col min="4357" max="4357" width="11.42578125" style="1" customWidth="1"/>
    <col min="4358" max="4358" width="10.85546875" style="1" customWidth="1"/>
    <col min="4359" max="4359" width="13.42578125" style="1" customWidth="1"/>
    <col min="4360" max="4360" width="12.7109375" style="1" customWidth="1"/>
    <col min="4361" max="4361" width="13.140625" style="1" customWidth="1"/>
    <col min="4362" max="4362" width="12.85546875" style="1" customWidth="1"/>
    <col min="4363" max="4363" width="12.5703125" style="1" customWidth="1"/>
    <col min="4364" max="4364" width="13" style="1" customWidth="1"/>
    <col min="4365" max="4365" width="22.28515625" style="1" customWidth="1"/>
    <col min="4366" max="4366" width="24.140625" style="1" customWidth="1"/>
    <col min="4367" max="4608" width="17" style="1"/>
    <col min="4609" max="4609" width="31.85546875" style="1" customWidth="1"/>
    <col min="4610" max="4610" width="23.140625" style="1" customWidth="1"/>
    <col min="4611" max="4611" width="19" style="1" customWidth="1"/>
    <col min="4612" max="4612" width="12.7109375" style="1" bestFit="1" customWidth="1"/>
    <col min="4613" max="4613" width="11.42578125" style="1" customWidth="1"/>
    <col min="4614" max="4614" width="10.85546875" style="1" customWidth="1"/>
    <col min="4615" max="4615" width="13.42578125" style="1" customWidth="1"/>
    <col min="4616" max="4616" width="12.7109375" style="1" customWidth="1"/>
    <col min="4617" max="4617" width="13.140625" style="1" customWidth="1"/>
    <col min="4618" max="4618" width="12.85546875" style="1" customWidth="1"/>
    <col min="4619" max="4619" width="12.5703125" style="1" customWidth="1"/>
    <col min="4620" max="4620" width="13" style="1" customWidth="1"/>
    <col min="4621" max="4621" width="22.28515625" style="1" customWidth="1"/>
    <col min="4622" max="4622" width="24.140625" style="1" customWidth="1"/>
    <col min="4623" max="4864" width="17" style="1"/>
    <col min="4865" max="4865" width="31.85546875" style="1" customWidth="1"/>
    <col min="4866" max="4866" width="23.140625" style="1" customWidth="1"/>
    <col min="4867" max="4867" width="19" style="1" customWidth="1"/>
    <col min="4868" max="4868" width="12.7109375" style="1" bestFit="1" customWidth="1"/>
    <col min="4869" max="4869" width="11.42578125" style="1" customWidth="1"/>
    <col min="4870" max="4870" width="10.85546875" style="1" customWidth="1"/>
    <col min="4871" max="4871" width="13.42578125" style="1" customWidth="1"/>
    <col min="4872" max="4872" width="12.7109375" style="1" customWidth="1"/>
    <col min="4873" max="4873" width="13.140625" style="1" customWidth="1"/>
    <col min="4874" max="4874" width="12.85546875" style="1" customWidth="1"/>
    <col min="4875" max="4875" width="12.5703125" style="1" customWidth="1"/>
    <col min="4876" max="4876" width="13" style="1" customWidth="1"/>
    <col min="4877" max="4877" width="22.28515625" style="1" customWidth="1"/>
    <col min="4878" max="4878" width="24.140625" style="1" customWidth="1"/>
    <col min="4879" max="5120" width="17" style="1"/>
    <col min="5121" max="5121" width="31.85546875" style="1" customWidth="1"/>
    <col min="5122" max="5122" width="23.140625" style="1" customWidth="1"/>
    <col min="5123" max="5123" width="19" style="1" customWidth="1"/>
    <col min="5124" max="5124" width="12.7109375" style="1" bestFit="1" customWidth="1"/>
    <col min="5125" max="5125" width="11.42578125" style="1" customWidth="1"/>
    <col min="5126" max="5126" width="10.85546875" style="1" customWidth="1"/>
    <col min="5127" max="5127" width="13.42578125" style="1" customWidth="1"/>
    <col min="5128" max="5128" width="12.7109375" style="1" customWidth="1"/>
    <col min="5129" max="5129" width="13.140625" style="1" customWidth="1"/>
    <col min="5130" max="5130" width="12.85546875" style="1" customWidth="1"/>
    <col min="5131" max="5131" width="12.5703125" style="1" customWidth="1"/>
    <col min="5132" max="5132" width="13" style="1" customWidth="1"/>
    <col min="5133" max="5133" width="22.28515625" style="1" customWidth="1"/>
    <col min="5134" max="5134" width="24.140625" style="1" customWidth="1"/>
    <col min="5135" max="5376" width="17" style="1"/>
    <col min="5377" max="5377" width="31.85546875" style="1" customWidth="1"/>
    <col min="5378" max="5378" width="23.140625" style="1" customWidth="1"/>
    <col min="5379" max="5379" width="19" style="1" customWidth="1"/>
    <col min="5380" max="5380" width="12.7109375" style="1" bestFit="1" customWidth="1"/>
    <col min="5381" max="5381" width="11.42578125" style="1" customWidth="1"/>
    <col min="5382" max="5382" width="10.85546875" style="1" customWidth="1"/>
    <col min="5383" max="5383" width="13.42578125" style="1" customWidth="1"/>
    <col min="5384" max="5384" width="12.7109375" style="1" customWidth="1"/>
    <col min="5385" max="5385" width="13.140625" style="1" customWidth="1"/>
    <col min="5386" max="5386" width="12.85546875" style="1" customWidth="1"/>
    <col min="5387" max="5387" width="12.5703125" style="1" customWidth="1"/>
    <col min="5388" max="5388" width="13" style="1" customWidth="1"/>
    <col min="5389" max="5389" width="22.28515625" style="1" customWidth="1"/>
    <col min="5390" max="5390" width="24.140625" style="1" customWidth="1"/>
    <col min="5391" max="5632" width="17" style="1"/>
    <col min="5633" max="5633" width="31.85546875" style="1" customWidth="1"/>
    <col min="5634" max="5634" width="23.140625" style="1" customWidth="1"/>
    <col min="5635" max="5635" width="19" style="1" customWidth="1"/>
    <col min="5636" max="5636" width="12.7109375" style="1" bestFit="1" customWidth="1"/>
    <col min="5637" max="5637" width="11.42578125" style="1" customWidth="1"/>
    <col min="5638" max="5638" width="10.85546875" style="1" customWidth="1"/>
    <col min="5639" max="5639" width="13.42578125" style="1" customWidth="1"/>
    <col min="5640" max="5640" width="12.7109375" style="1" customWidth="1"/>
    <col min="5641" max="5641" width="13.140625" style="1" customWidth="1"/>
    <col min="5642" max="5642" width="12.85546875" style="1" customWidth="1"/>
    <col min="5643" max="5643" width="12.5703125" style="1" customWidth="1"/>
    <col min="5644" max="5644" width="13" style="1" customWidth="1"/>
    <col min="5645" max="5645" width="22.28515625" style="1" customWidth="1"/>
    <col min="5646" max="5646" width="24.140625" style="1" customWidth="1"/>
    <col min="5647" max="5888" width="17" style="1"/>
    <col min="5889" max="5889" width="31.85546875" style="1" customWidth="1"/>
    <col min="5890" max="5890" width="23.140625" style="1" customWidth="1"/>
    <col min="5891" max="5891" width="19" style="1" customWidth="1"/>
    <col min="5892" max="5892" width="12.7109375" style="1" bestFit="1" customWidth="1"/>
    <col min="5893" max="5893" width="11.42578125" style="1" customWidth="1"/>
    <col min="5894" max="5894" width="10.85546875" style="1" customWidth="1"/>
    <col min="5895" max="5895" width="13.42578125" style="1" customWidth="1"/>
    <col min="5896" max="5896" width="12.7109375" style="1" customWidth="1"/>
    <col min="5897" max="5897" width="13.140625" style="1" customWidth="1"/>
    <col min="5898" max="5898" width="12.85546875" style="1" customWidth="1"/>
    <col min="5899" max="5899" width="12.5703125" style="1" customWidth="1"/>
    <col min="5900" max="5900" width="13" style="1" customWidth="1"/>
    <col min="5901" max="5901" width="22.28515625" style="1" customWidth="1"/>
    <col min="5902" max="5902" width="24.140625" style="1" customWidth="1"/>
    <col min="5903" max="6144" width="17" style="1"/>
    <col min="6145" max="6145" width="31.85546875" style="1" customWidth="1"/>
    <col min="6146" max="6146" width="23.140625" style="1" customWidth="1"/>
    <col min="6147" max="6147" width="19" style="1" customWidth="1"/>
    <col min="6148" max="6148" width="12.7109375" style="1" bestFit="1" customWidth="1"/>
    <col min="6149" max="6149" width="11.42578125" style="1" customWidth="1"/>
    <col min="6150" max="6150" width="10.85546875" style="1" customWidth="1"/>
    <col min="6151" max="6151" width="13.42578125" style="1" customWidth="1"/>
    <col min="6152" max="6152" width="12.7109375" style="1" customWidth="1"/>
    <col min="6153" max="6153" width="13.140625" style="1" customWidth="1"/>
    <col min="6154" max="6154" width="12.85546875" style="1" customWidth="1"/>
    <col min="6155" max="6155" width="12.5703125" style="1" customWidth="1"/>
    <col min="6156" max="6156" width="13" style="1" customWidth="1"/>
    <col min="6157" max="6157" width="22.28515625" style="1" customWidth="1"/>
    <col min="6158" max="6158" width="24.140625" style="1" customWidth="1"/>
    <col min="6159" max="6400" width="17" style="1"/>
    <col min="6401" max="6401" width="31.85546875" style="1" customWidth="1"/>
    <col min="6402" max="6402" width="23.140625" style="1" customWidth="1"/>
    <col min="6403" max="6403" width="19" style="1" customWidth="1"/>
    <col min="6404" max="6404" width="12.7109375" style="1" bestFit="1" customWidth="1"/>
    <col min="6405" max="6405" width="11.42578125" style="1" customWidth="1"/>
    <col min="6406" max="6406" width="10.85546875" style="1" customWidth="1"/>
    <col min="6407" max="6407" width="13.42578125" style="1" customWidth="1"/>
    <col min="6408" max="6408" width="12.7109375" style="1" customWidth="1"/>
    <col min="6409" max="6409" width="13.140625" style="1" customWidth="1"/>
    <col min="6410" max="6410" width="12.85546875" style="1" customWidth="1"/>
    <col min="6411" max="6411" width="12.5703125" style="1" customWidth="1"/>
    <col min="6412" max="6412" width="13" style="1" customWidth="1"/>
    <col min="6413" max="6413" width="22.28515625" style="1" customWidth="1"/>
    <col min="6414" max="6414" width="24.140625" style="1" customWidth="1"/>
    <col min="6415" max="6656" width="17" style="1"/>
    <col min="6657" max="6657" width="31.85546875" style="1" customWidth="1"/>
    <col min="6658" max="6658" width="23.140625" style="1" customWidth="1"/>
    <col min="6659" max="6659" width="19" style="1" customWidth="1"/>
    <col min="6660" max="6660" width="12.7109375" style="1" bestFit="1" customWidth="1"/>
    <col min="6661" max="6661" width="11.42578125" style="1" customWidth="1"/>
    <col min="6662" max="6662" width="10.85546875" style="1" customWidth="1"/>
    <col min="6663" max="6663" width="13.42578125" style="1" customWidth="1"/>
    <col min="6664" max="6664" width="12.7109375" style="1" customWidth="1"/>
    <col min="6665" max="6665" width="13.140625" style="1" customWidth="1"/>
    <col min="6666" max="6666" width="12.85546875" style="1" customWidth="1"/>
    <col min="6667" max="6667" width="12.5703125" style="1" customWidth="1"/>
    <col min="6668" max="6668" width="13" style="1" customWidth="1"/>
    <col min="6669" max="6669" width="22.28515625" style="1" customWidth="1"/>
    <col min="6670" max="6670" width="24.140625" style="1" customWidth="1"/>
    <col min="6671" max="6912" width="17" style="1"/>
    <col min="6913" max="6913" width="31.85546875" style="1" customWidth="1"/>
    <col min="6914" max="6914" width="23.140625" style="1" customWidth="1"/>
    <col min="6915" max="6915" width="19" style="1" customWidth="1"/>
    <col min="6916" max="6916" width="12.7109375" style="1" bestFit="1" customWidth="1"/>
    <col min="6917" max="6917" width="11.42578125" style="1" customWidth="1"/>
    <col min="6918" max="6918" width="10.85546875" style="1" customWidth="1"/>
    <col min="6919" max="6919" width="13.42578125" style="1" customWidth="1"/>
    <col min="6920" max="6920" width="12.7109375" style="1" customWidth="1"/>
    <col min="6921" max="6921" width="13.140625" style="1" customWidth="1"/>
    <col min="6922" max="6922" width="12.85546875" style="1" customWidth="1"/>
    <col min="6923" max="6923" width="12.5703125" style="1" customWidth="1"/>
    <col min="6924" max="6924" width="13" style="1" customWidth="1"/>
    <col min="6925" max="6925" width="22.28515625" style="1" customWidth="1"/>
    <col min="6926" max="6926" width="24.140625" style="1" customWidth="1"/>
    <col min="6927" max="7168" width="17" style="1"/>
    <col min="7169" max="7169" width="31.85546875" style="1" customWidth="1"/>
    <col min="7170" max="7170" width="23.140625" style="1" customWidth="1"/>
    <col min="7171" max="7171" width="19" style="1" customWidth="1"/>
    <col min="7172" max="7172" width="12.7109375" style="1" bestFit="1" customWidth="1"/>
    <col min="7173" max="7173" width="11.42578125" style="1" customWidth="1"/>
    <col min="7174" max="7174" width="10.85546875" style="1" customWidth="1"/>
    <col min="7175" max="7175" width="13.42578125" style="1" customWidth="1"/>
    <col min="7176" max="7176" width="12.7109375" style="1" customWidth="1"/>
    <col min="7177" max="7177" width="13.140625" style="1" customWidth="1"/>
    <col min="7178" max="7178" width="12.85546875" style="1" customWidth="1"/>
    <col min="7179" max="7179" width="12.5703125" style="1" customWidth="1"/>
    <col min="7180" max="7180" width="13" style="1" customWidth="1"/>
    <col min="7181" max="7181" width="22.28515625" style="1" customWidth="1"/>
    <col min="7182" max="7182" width="24.140625" style="1" customWidth="1"/>
    <col min="7183" max="7424" width="17" style="1"/>
    <col min="7425" max="7425" width="31.85546875" style="1" customWidth="1"/>
    <col min="7426" max="7426" width="23.140625" style="1" customWidth="1"/>
    <col min="7427" max="7427" width="19" style="1" customWidth="1"/>
    <col min="7428" max="7428" width="12.7109375" style="1" bestFit="1" customWidth="1"/>
    <col min="7429" max="7429" width="11.42578125" style="1" customWidth="1"/>
    <col min="7430" max="7430" width="10.85546875" style="1" customWidth="1"/>
    <col min="7431" max="7431" width="13.42578125" style="1" customWidth="1"/>
    <col min="7432" max="7432" width="12.7109375" style="1" customWidth="1"/>
    <col min="7433" max="7433" width="13.140625" style="1" customWidth="1"/>
    <col min="7434" max="7434" width="12.85546875" style="1" customWidth="1"/>
    <col min="7435" max="7435" width="12.5703125" style="1" customWidth="1"/>
    <col min="7436" max="7436" width="13" style="1" customWidth="1"/>
    <col min="7437" max="7437" width="22.28515625" style="1" customWidth="1"/>
    <col min="7438" max="7438" width="24.140625" style="1" customWidth="1"/>
    <col min="7439" max="7680" width="17" style="1"/>
    <col min="7681" max="7681" width="31.85546875" style="1" customWidth="1"/>
    <col min="7682" max="7682" width="23.140625" style="1" customWidth="1"/>
    <col min="7683" max="7683" width="19" style="1" customWidth="1"/>
    <col min="7684" max="7684" width="12.7109375" style="1" bestFit="1" customWidth="1"/>
    <col min="7685" max="7685" width="11.42578125" style="1" customWidth="1"/>
    <col min="7686" max="7686" width="10.85546875" style="1" customWidth="1"/>
    <col min="7687" max="7687" width="13.42578125" style="1" customWidth="1"/>
    <col min="7688" max="7688" width="12.7109375" style="1" customWidth="1"/>
    <col min="7689" max="7689" width="13.140625" style="1" customWidth="1"/>
    <col min="7690" max="7690" width="12.85546875" style="1" customWidth="1"/>
    <col min="7691" max="7691" width="12.5703125" style="1" customWidth="1"/>
    <col min="7692" max="7692" width="13" style="1" customWidth="1"/>
    <col min="7693" max="7693" width="22.28515625" style="1" customWidth="1"/>
    <col min="7694" max="7694" width="24.140625" style="1" customWidth="1"/>
    <col min="7695" max="7936" width="17" style="1"/>
    <col min="7937" max="7937" width="31.85546875" style="1" customWidth="1"/>
    <col min="7938" max="7938" width="23.140625" style="1" customWidth="1"/>
    <col min="7939" max="7939" width="19" style="1" customWidth="1"/>
    <col min="7940" max="7940" width="12.7109375" style="1" bestFit="1" customWidth="1"/>
    <col min="7941" max="7941" width="11.42578125" style="1" customWidth="1"/>
    <col min="7942" max="7942" width="10.85546875" style="1" customWidth="1"/>
    <col min="7943" max="7943" width="13.42578125" style="1" customWidth="1"/>
    <col min="7944" max="7944" width="12.7109375" style="1" customWidth="1"/>
    <col min="7945" max="7945" width="13.140625" style="1" customWidth="1"/>
    <col min="7946" max="7946" width="12.85546875" style="1" customWidth="1"/>
    <col min="7947" max="7947" width="12.5703125" style="1" customWidth="1"/>
    <col min="7948" max="7948" width="13" style="1" customWidth="1"/>
    <col min="7949" max="7949" width="22.28515625" style="1" customWidth="1"/>
    <col min="7950" max="7950" width="24.140625" style="1" customWidth="1"/>
    <col min="7951" max="8192" width="17" style="1"/>
    <col min="8193" max="8193" width="31.85546875" style="1" customWidth="1"/>
    <col min="8194" max="8194" width="23.140625" style="1" customWidth="1"/>
    <col min="8195" max="8195" width="19" style="1" customWidth="1"/>
    <col min="8196" max="8196" width="12.7109375" style="1" bestFit="1" customWidth="1"/>
    <col min="8197" max="8197" width="11.42578125" style="1" customWidth="1"/>
    <col min="8198" max="8198" width="10.85546875" style="1" customWidth="1"/>
    <col min="8199" max="8199" width="13.42578125" style="1" customWidth="1"/>
    <col min="8200" max="8200" width="12.7109375" style="1" customWidth="1"/>
    <col min="8201" max="8201" width="13.140625" style="1" customWidth="1"/>
    <col min="8202" max="8202" width="12.85546875" style="1" customWidth="1"/>
    <col min="8203" max="8203" width="12.5703125" style="1" customWidth="1"/>
    <col min="8204" max="8204" width="13" style="1" customWidth="1"/>
    <col min="8205" max="8205" width="22.28515625" style="1" customWidth="1"/>
    <col min="8206" max="8206" width="24.140625" style="1" customWidth="1"/>
    <col min="8207" max="8448" width="17" style="1"/>
    <col min="8449" max="8449" width="31.85546875" style="1" customWidth="1"/>
    <col min="8450" max="8450" width="23.140625" style="1" customWidth="1"/>
    <col min="8451" max="8451" width="19" style="1" customWidth="1"/>
    <col min="8452" max="8452" width="12.7109375" style="1" bestFit="1" customWidth="1"/>
    <col min="8453" max="8453" width="11.42578125" style="1" customWidth="1"/>
    <col min="8454" max="8454" width="10.85546875" style="1" customWidth="1"/>
    <col min="8455" max="8455" width="13.42578125" style="1" customWidth="1"/>
    <col min="8456" max="8456" width="12.7109375" style="1" customWidth="1"/>
    <col min="8457" max="8457" width="13.140625" style="1" customWidth="1"/>
    <col min="8458" max="8458" width="12.85546875" style="1" customWidth="1"/>
    <col min="8459" max="8459" width="12.5703125" style="1" customWidth="1"/>
    <col min="8460" max="8460" width="13" style="1" customWidth="1"/>
    <col min="8461" max="8461" width="22.28515625" style="1" customWidth="1"/>
    <col min="8462" max="8462" width="24.140625" style="1" customWidth="1"/>
    <col min="8463" max="8704" width="17" style="1"/>
    <col min="8705" max="8705" width="31.85546875" style="1" customWidth="1"/>
    <col min="8706" max="8706" width="23.140625" style="1" customWidth="1"/>
    <col min="8707" max="8707" width="19" style="1" customWidth="1"/>
    <col min="8708" max="8708" width="12.7109375" style="1" bestFit="1" customWidth="1"/>
    <col min="8709" max="8709" width="11.42578125" style="1" customWidth="1"/>
    <col min="8710" max="8710" width="10.85546875" style="1" customWidth="1"/>
    <col min="8711" max="8711" width="13.42578125" style="1" customWidth="1"/>
    <col min="8712" max="8712" width="12.7109375" style="1" customWidth="1"/>
    <col min="8713" max="8713" width="13.140625" style="1" customWidth="1"/>
    <col min="8714" max="8714" width="12.85546875" style="1" customWidth="1"/>
    <col min="8715" max="8715" width="12.5703125" style="1" customWidth="1"/>
    <col min="8716" max="8716" width="13" style="1" customWidth="1"/>
    <col min="8717" max="8717" width="22.28515625" style="1" customWidth="1"/>
    <col min="8718" max="8718" width="24.140625" style="1" customWidth="1"/>
    <col min="8719" max="8960" width="17" style="1"/>
    <col min="8961" max="8961" width="31.85546875" style="1" customWidth="1"/>
    <col min="8962" max="8962" width="23.140625" style="1" customWidth="1"/>
    <col min="8963" max="8963" width="19" style="1" customWidth="1"/>
    <col min="8964" max="8964" width="12.7109375" style="1" bestFit="1" customWidth="1"/>
    <col min="8965" max="8965" width="11.42578125" style="1" customWidth="1"/>
    <col min="8966" max="8966" width="10.85546875" style="1" customWidth="1"/>
    <col min="8967" max="8967" width="13.42578125" style="1" customWidth="1"/>
    <col min="8968" max="8968" width="12.7109375" style="1" customWidth="1"/>
    <col min="8969" max="8969" width="13.140625" style="1" customWidth="1"/>
    <col min="8970" max="8970" width="12.85546875" style="1" customWidth="1"/>
    <col min="8971" max="8971" width="12.5703125" style="1" customWidth="1"/>
    <col min="8972" max="8972" width="13" style="1" customWidth="1"/>
    <col min="8973" max="8973" width="22.28515625" style="1" customWidth="1"/>
    <col min="8974" max="8974" width="24.140625" style="1" customWidth="1"/>
    <col min="8975" max="9216" width="17" style="1"/>
    <col min="9217" max="9217" width="31.85546875" style="1" customWidth="1"/>
    <col min="9218" max="9218" width="23.140625" style="1" customWidth="1"/>
    <col min="9219" max="9219" width="19" style="1" customWidth="1"/>
    <col min="9220" max="9220" width="12.7109375" style="1" bestFit="1" customWidth="1"/>
    <col min="9221" max="9221" width="11.42578125" style="1" customWidth="1"/>
    <col min="9222" max="9222" width="10.85546875" style="1" customWidth="1"/>
    <col min="9223" max="9223" width="13.42578125" style="1" customWidth="1"/>
    <col min="9224" max="9224" width="12.7109375" style="1" customWidth="1"/>
    <col min="9225" max="9225" width="13.140625" style="1" customWidth="1"/>
    <col min="9226" max="9226" width="12.85546875" style="1" customWidth="1"/>
    <col min="9227" max="9227" width="12.5703125" style="1" customWidth="1"/>
    <col min="9228" max="9228" width="13" style="1" customWidth="1"/>
    <col min="9229" max="9229" width="22.28515625" style="1" customWidth="1"/>
    <col min="9230" max="9230" width="24.140625" style="1" customWidth="1"/>
    <col min="9231" max="9472" width="17" style="1"/>
    <col min="9473" max="9473" width="31.85546875" style="1" customWidth="1"/>
    <col min="9474" max="9474" width="23.140625" style="1" customWidth="1"/>
    <col min="9475" max="9475" width="19" style="1" customWidth="1"/>
    <col min="9476" max="9476" width="12.7109375" style="1" bestFit="1" customWidth="1"/>
    <col min="9477" max="9477" width="11.42578125" style="1" customWidth="1"/>
    <col min="9478" max="9478" width="10.85546875" style="1" customWidth="1"/>
    <col min="9479" max="9479" width="13.42578125" style="1" customWidth="1"/>
    <col min="9480" max="9480" width="12.7109375" style="1" customWidth="1"/>
    <col min="9481" max="9481" width="13.140625" style="1" customWidth="1"/>
    <col min="9482" max="9482" width="12.85546875" style="1" customWidth="1"/>
    <col min="9483" max="9483" width="12.5703125" style="1" customWidth="1"/>
    <col min="9484" max="9484" width="13" style="1" customWidth="1"/>
    <col min="9485" max="9485" width="22.28515625" style="1" customWidth="1"/>
    <col min="9486" max="9486" width="24.140625" style="1" customWidth="1"/>
    <col min="9487" max="9728" width="17" style="1"/>
    <col min="9729" max="9729" width="31.85546875" style="1" customWidth="1"/>
    <col min="9730" max="9730" width="23.140625" style="1" customWidth="1"/>
    <col min="9731" max="9731" width="19" style="1" customWidth="1"/>
    <col min="9732" max="9732" width="12.7109375" style="1" bestFit="1" customWidth="1"/>
    <col min="9733" max="9733" width="11.42578125" style="1" customWidth="1"/>
    <col min="9734" max="9734" width="10.85546875" style="1" customWidth="1"/>
    <col min="9735" max="9735" width="13.42578125" style="1" customWidth="1"/>
    <col min="9736" max="9736" width="12.7109375" style="1" customWidth="1"/>
    <col min="9737" max="9737" width="13.140625" style="1" customWidth="1"/>
    <col min="9738" max="9738" width="12.85546875" style="1" customWidth="1"/>
    <col min="9739" max="9739" width="12.5703125" style="1" customWidth="1"/>
    <col min="9740" max="9740" width="13" style="1" customWidth="1"/>
    <col min="9741" max="9741" width="22.28515625" style="1" customWidth="1"/>
    <col min="9742" max="9742" width="24.140625" style="1" customWidth="1"/>
    <col min="9743" max="9984" width="17" style="1"/>
    <col min="9985" max="9985" width="31.85546875" style="1" customWidth="1"/>
    <col min="9986" max="9986" width="23.140625" style="1" customWidth="1"/>
    <col min="9987" max="9987" width="19" style="1" customWidth="1"/>
    <col min="9988" max="9988" width="12.7109375" style="1" bestFit="1" customWidth="1"/>
    <col min="9989" max="9989" width="11.42578125" style="1" customWidth="1"/>
    <col min="9990" max="9990" width="10.85546875" style="1" customWidth="1"/>
    <col min="9991" max="9991" width="13.42578125" style="1" customWidth="1"/>
    <col min="9992" max="9992" width="12.7109375" style="1" customWidth="1"/>
    <col min="9993" max="9993" width="13.140625" style="1" customWidth="1"/>
    <col min="9994" max="9994" width="12.85546875" style="1" customWidth="1"/>
    <col min="9995" max="9995" width="12.5703125" style="1" customWidth="1"/>
    <col min="9996" max="9996" width="13" style="1" customWidth="1"/>
    <col min="9997" max="9997" width="22.28515625" style="1" customWidth="1"/>
    <col min="9998" max="9998" width="24.140625" style="1" customWidth="1"/>
    <col min="9999" max="10240" width="17" style="1"/>
    <col min="10241" max="10241" width="31.85546875" style="1" customWidth="1"/>
    <col min="10242" max="10242" width="23.140625" style="1" customWidth="1"/>
    <col min="10243" max="10243" width="19" style="1" customWidth="1"/>
    <col min="10244" max="10244" width="12.7109375" style="1" bestFit="1" customWidth="1"/>
    <col min="10245" max="10245" width="11.42578125" style="1" customWidth="1"/>
    <col min="10246" max="10246" width="10.85546875" style="1" customWidth="1"/>
    <col min="10247" max="10247" width="13.42578125" style="1" customWidth="1"/>
    <col min="10248" max="10248" width="12.7109375" style="1" customWidth="1"/>
    <col min="10249" max="10249" width="13.140625" style="1" customWidth="1"/>
    <col min="10250" max="10250" width="12.85546875" style="1" customWidth="1"/>
    <col min="10251" max="10251" width="12.5703125" style="1" customWidth="1"/>
    <col min="10252" max="10252" width="13" style="1" customWidth="1"/>
    <col min="10253" max="10253" width="22.28515625" style="1" customWidth="1"/>
    <col min="10254" max="10254" width="24.140625" style="1" customWidth="1"/>
    <col min="10255" max="10496" width="17" style="1"/>
    <col min="10497" max="10497" width="31.85546875" style="1" customWidth="1"/>
    <col min="10498" max="10498" width="23.140625" style="1" customWidth="1"/>
    <col min="10499" max="10499" width="19" style="1" customWidth="1"/>
    <col min="10500" max="10500" width="12.7109375" style="1" bestFit="1" customWidth="1"/>
    <col min="10501" max="10501" width="11.42578125" style="1" customWidth="1"/>
    <col min="10502" max="10502" width="10.85546875" style="1" customWidth="1"/>
    <col min="10503" max="10503" width="13.42578125" style="1" customWidth="1"/>
    <col min="10504" max="10504" width="12.7109375" style="1" customWidth="1"/>
    <col min="10505" max="10505" width="13.140625" style="1" customWidth="1"/>
    <col min="10506" max="10506" width="12.85546875" style="1" customWidth="1"/>
    <col min="10507" max="10507" width="12.5703125" style="1" customWidth="1"/>
    <col min="10508" max="10508" width="13" style="1" customWidth="1"/>
    <col min="10509" max="10509" width="22.28515625" style="1" customWidth="1"/>
    <col min="10510" max="10510" width="24.140625" style="1" customWidth="1"/>
    <col min="10511" max="10752" width="17" style="1"/>
    <col min="10753" max="10753" width="31.85546875" style="1" customWidth="1"/>
    <col min="10754" max="10754" width="23.140625" style="1" customWidth="1"/>
    <col min="10755" max="10755" width="19" style="1" customWidth="1"/>
    <col min="10756" max="10756" width="12.7109375" style="1" bestFit="1" customWidth="1"/>
    <col min="10757" max="10757" width="11.42578125" style="1" customWidth="1"/>
    <col min="10758" max="10758" width="10.85546875" style="1" customWidth="1"/>
    <col min="10759" max="10759" width="13.42578125" style="1" customWidth="1"/>
    <col min="10760" max="10760" width="12.7109375" style="1" customWidth="1"/>
    <col min="10761" max="10761" width="13.140625" style="1" customWidth="1"/>
    <col min="10762" max="10762" width="12.85546875" style="1" customWidth="1"/>
    <col min="10763" max="10763" width="12.5703125" style="1" customWidth="1"/>
    <col min="10764" max="10764" width="13" style="1" customWidth="1"/>
    <col min="10765" max="10765" width="22.28515625" style="1" customWidth="1"/>
    <col min="10766" max="10766" width="24.140625" style="1" customWidth="1"/>
    <col min="10767" max="11008" width="17" style="1"/>
    <col min="11009" max="11009" width="31.85546875" style="1" customWidth="1"/>
    <col min="11010" max="11010" width="23.140625" style="1" customWidth="1"/>
    <col min="11011" max="11011" width="19" style="1" customWidth="1"/>
    <col min="11012" max="11012" width="12.7109375" style="1" bestFit="1" customWidth="1"/>
    <col min="11013" max="11013" width="11.42578125" style="1" customWidth="1"/>
    <col min="11014" max="11014" width="10.85546875" style="1" customWidth="1"/>
    <col min="11015" max="11015" width="13.42578125" style="1" customWidth="1"/>
    <col min="11016" max="11016" width="12.7109375" style="1" customWidth="1"/>
    <col min="11017" max="11017" width="13.140625" style="1" customWidth="1"/>
    <col min="11018" max="11018" width="12.85546875" style="1" customWidth="1"/>
    <col min="11019" max="11019" width="12.5703125" style="1" customWidth="1"/>
    <col min="11020" max="11020" width="13" style="1" customWidth="1"/>
    <col min="11021" max="11021" width="22.28515625" style="1" customWidth="1"/>
    <col min="11022" max="11022" width="24.140625" style="1" customWidth="1"/>
    <col min="11023" max="11264" width="17" style="1"/>
    <col min="11265" max="11265" width="31.85546875" style="1" customWidth="1"/>
    <col min="11266" max="11266" width="23.140625" style="1" customWidth="1"/>
    <col min="11267" max="11267" width="19" style="1" customWidth="1"/>
    <col min="11268" max="11268" width="12.7109375" style="1" bestFit="1" customWidth="1"/>
    <col min="11269" max="11269" width="11.42578125" style="1" customWidth="1"/>
    <col min="11270" max="11270" width="10.85546875" style="1" customWidth="1"/>
    <col min="11271" max="11271" width="13.42578125" style="1" customWidth="1"/>
    <col min="11272" max="11272" width="12.7109375" style="1" customWidth="1"/>
    <col min="11273" max="11273" width="13.140625" style="1" customWidth="1"/>
    <col min="11274" max="11274" width="12.85546875" style="1" customWidth="1"/>
    <col min="11275" max="11275" width="12.5703125" style="1" customWidth="1"/>
    <col min="11276" max="11276" width="13" style="1" customWidth="1"/>
    <col min="11277" max="11277" width="22.28515625" style="1" customWidth="1"/>
    <col min="11278" max="11278" width="24.140625" style="1" customWidth="1"/>
    <col min="11279" max="11520" width="17" style="1"/>
    <col min="11521" max="11521" width="31.85546875" style="1" customWidth="1"/>
    <col min="11522" max="11522" width="23.140625" style="1" customWidth="1"/>
    <col min="11523" max="11523" width="19" style="1" customWidth="1"/>
    <col min="11524" max="11524" width="12.7109375" style="1" bestFit="1" customWidth="1"/>
    <col min="11525" max="11525" width="11.42578125" style="1" customWidth="1"/>
    <col min="11526" max="11526" width="10.85546875" style="1" customWidth="1"/>
    <col min="11527" max="11527" width="13.42578125" style="1" customWidth="1"/>
    <col min="11528" max="11528" width="12.7109375" style="1" customWidth="1"/>
    <col min="11529" max="11529" width="13.140625" style="1" customWidth="1"/>
    <col min="11530" max="11530" width="12.85546875" style="1" customWidth="1"/>
    <col min="11531" max="11531" width="12.5703125" style="1" customWidth="1"/>
    <col min="11532" max="11532" width="13" style="1" customWidth="1"/>
    <col min="11533" max="11533" width="22.28515625" style="1" customWidth="1"/>
    <col min="11534" max="11534" width="24.140625" style="1" customWidth="1"/>
    <col min="11535" max="11776" width="17" style="1"/>
    <col min="11777" max="11777" width="31.85546875" style="1" customWidth="1"/>
    <col min="11778" max="11778" width="23.140625" style="1" customWidth="1"/>
    <col min="11779" max="11779" width="19" style="1" customWidth="1"/>
    <col min="11780" max="11780" width="12.7109375" style="1" bestFit="1" customWidth="1"/>
    <col min="11781" max="11781" width="11.42578125" style="1" customWidth="1"/>
    <col min="11782" max="11782" width="10.85546875" style="1" customWidth="1"/>
    <col min="11783" max="11783" width="13.42578125" style="1" customWidth="1"/>
    <col min="11784" max="11784" width="12.7109375" style="1" customWidth="1"/>
    <col min="11785" max="11785" width="13.140625" style="1" customWidth="1"/>
    <col min="11786" max="11786" width="12.85546875" style="1" customWidth="1"/>
    <col min="11787" max="11787" width="12.5703125" style="1" customWidth="1"/>
    <col min="11788" max="11788" width="13" style="1" customWidth="1"/>
    <col min="11789" max="11789" width="22.28515625" style="1" customWidth="1"/>
    <col min="11790" max="11790" width="24.140625" style="1" customWidth="1"/>
    <col min="11791" max="12032" width="17" style="1"/>
    <col min="12033" max="12033" width="31.85546875" style="1" customWidth="1"/>
    <col min="12034" max="12034" width="23.140625" style="1" customWidth="1"/>
    <col min="12035" max="12035" width="19" style="1" customWidth="1"/>
    <col min="12036" max="12036" width="12.7109375" style="1" bestFit="1" customWidth="1"/>
    <col min="12037" max="12037" width="11.42578125" style="1" customWidth="1"/>
    <col min="12038" max="12038" width="10.85546875" style="1" customWidth="1"/>
    <col min="12039" max="12039" width="13.42578125" style="1" customWidth="1"/>
    <col min="12040" max="12040" width="12.7109375" style="1" customWidth="1"/>
    <col min="12041" max="12041" width="13.140625" style="1" customWidth="1"/>
    <col min="12042" max="12042" width="12.85546875" style="1" customWidth="1"/>
    <col min="12043" max="12043" width="12.5703125" style="1" customWidth="1"/>
    <col min="12044" max="12044" width="13" style="1" customWidth="1"/>
    <col min="12045" max="12045" width="22.28515625" style="1" customWidth="1"/>
    <col min="12046" max="12046" width="24.140625" style="1" customWidth="1"/>
    <col min="12047" max="12288" width="17" style="1"/>
    <col min="12289" max="12289" width="31.85546875" style="1" customWidth="1"/>
    <col min="12290" max="12290" width="23.140625" style="1" customWidth="1"/>
    <col min="12291" max="12291" width="19" style="1" customWidth="1"/>
    <col min="12292" max="12292" width="12.7109375" style="1" bestFit="1" customWidth="1"/>
    <col min="12293" max="12293" width="11.42578125" style="1" customWidth="1"/>
    <col min="12294" max="12294" width="10.85546875" style="1" customWidth="1"/>
    <col min="12295" max="12295" width="13.42578125" style="1" customWidth="1"/>
    <col min="12296" max="12296" width="12.7109375" style="1" customWidth="1"/>
    <col min="12297" max="12297" width="13.140625" style="1" customWidth="1"/>
    <col min="12298" max="12298" width="12.85546875" style="1" customWidth="1"/>
    <col min="12299" max="12299" width="12.5703125" style="1" customWidth="1"/>
    <col min="12300" max="12300" width="13" style="1" customWidth="1"/>
    <col min="12301" max="12301" width="22.28515625" style="1" customWidth="1"/>
    <col min="12302" max="12302" width="24.140625" style="1" customWidth="1"/>
    <col min="12303" max="12544" width="17" style="1"/>
    <col min="12545" max="12545" width="31.85546875" style="1" customWidth="1"/>
    <col min="12546" max="12546" width="23.140625" style="1" customWidth="1"/>
    <col min="12547" max="12547" width="19" style="1" customWidth="1"/>
    <col min="12548" max="12548" width="12.7109375" style="1" bestFit="1" customWidth="1"/>
    <col min="12549" max="12549" width="11.42578125" style="1" customWidth="1"/>
    <col min="12550" max="12550" width="10.85546875" style="1" customWidth="1"/>
    <col min="12551" max="12551" width="13.42578125" style="1" customWidth="1"/>
    <col min="12552" max="12552" width="12.7109375" style="1" customWidth="1"/>
    <col min="12553" max="12553" width="13.140625" style="1" customWidth="1"/>
    <col min="12554" max="12554" width="12.85546875" style="1" customWidth="1"/>
    <col min="12555" max="12555" width="12.5703125" style="1" customWidth="1"/>
    <col min="12556" max="12556" width="13" style="1" customWidth="1"/>
    <col min="12557" max="12557" width="22.28515625" style="1" customWidth="1"/>
    <col min="12558" max="12558" width="24.140625" style="1" customWidth="1"/>
    <col min="12559" max="12800" width="17" style="1"/>
    <col min="12801" max="12801" width="31.85546875" style="1" customWidth="1"/>
    <col min="12802" max="12802" width="23.140625" style="1" customWidth="1"/>
    <col min="12803" max="12803" width="19" style="1" customWidth="1"/>
    <col min="12804" max="12804" width="12.7109375" style="1" bestFit="1" customWidth="1"/>
    <col min="12805" max="12805" width="11.42578125" style="1" customWidth="1"/>
    <col min="12806" max="12806" width="10.85546875" style="1" customWidth="1"/>
    <col min="12807" max="12807" width="13.42578125" style="1" customWidth="1"/>
    <col min="12808" max="12808" width="12.7109375" style="1" customWidth="1"/>
    <col min="12809" max="12809" width="13.140625" style="1" customWidth="1"/>
    <col min="12810" max="12810" width="12.85546875" style="1" customWidth="1"/>
    <col min="12811" max="12811" width="12.5703125" style="1" customWidth="1"/>
    <col min="12812" max="12812" width="13" style="1" customWidth="1"/>
    <col min="12813" max="12813" width="22.28515625" style="1" customWidth="1"/>
    <col min="12814" max="12814" width="24.140625" style="1" customWidth="1"/>
    <col min="12815" max="13056" width="17" style="1"/>
    <col min="13057" max="13057" width="31.85546875" style="1" customWidth="1"/>
    <col min="13058" max="13058" width="23.140625" style="1" customWidth="1"/>
    <col min="13059" max="13059" width="19" style="1" customWidth="1"/>
    <col min="13060" max="13060" width="12.7109375" style="1" bestFit="1" customWidth="1"/>
    <col min="13061" max="13061" width="11.42578125" style="1" customWidth="1"/>
    <col min="13062" max="13062" width="10.85546875" style="1" customWidth="1"/>
    <col min="13063" max="13063" width="13.42578125" style="1" customWidth="1"/>
    <col min="13064" max="13064" width="12.7109375" style="1" customWidth="1"/>
    <col min="13065" max="13065" width="13.140625" style="1" customWidth="1"/>
    <col min="13066" max="13066" width="12.85546875" style="1" customWidth="1"/>
    <col min="13067" max="13067" width="12.5703125" style="1" customWidth="1"/>
    <col min="13068" max="13068" width="13" style="1" customWidth="1"/>
    <col min="13069" max="13069" width="22.28515625" style="1" customWidth="1"/>
    <col min="13070" max="13070" width="24.140625" style="1" customWidth="1"/>
    <col min="13071" max="13312" width="17" style="1"/>
    <col min="13313" max="13313" width="31.85546875" style="1" customWidth="1"/>
    <col min="13314" max="13314" width="23.140625" style="1" customWidth="1"/>
    <col min="13315" max="13315" width="19" style="1" customWidth="1"/>
    <col min="13316" max="13316" width="12.7109375" style="1" bestFit="1" customWidth="1"/>
    <col min="13317" max="13317" width="11.42578125" style="1" customWidth="1"/>
    <col min="13318" max="13318" width="10.85546875" style="1" customWidth="1"/>
    <col min="13319" max="13319" width="13.42578125" style="1" customWidth="1"/>
    <col min="13320" max="13320" width="12.7109375" style="1" customWidth="1"/>
    <col min="13321" max="13321" width="13.140625" style="1" customWidth="1"/>
    <col min="13322" max="13322" width="12.85546875" style="1" customWidth="1"/>
    <col min="13323" max="13323" width="12.5703125" style="1" customWidth="1"/>
    <col min="13324" max="13324" width="13" style="1" customWidth="1"/>
    <col min="13325" max="13325" width="22.28515625" style="1" customWidth="1"/>
    <col min="13326" max="13326" width="24.140625" style="1" customWidth="1"/>
    <col min="13327" max="13568" width="17" style="1"/>
    <col min="13569" max="13569" width="31.85546875" style="1" customWidth="1"/>
    <col min="13570" max="13570" width="23.140625" style="1" customWidth="1"/>
    <col min="13571" max="13571" width="19" style="1" customWidth="1"/>
    <col min="13572" max="13572" width="12.7109375" style="1" bestFit="1" customWidth="1"/>
    <col min="13573" max="13573" width="11.42578125" style="1" customWidth="1"/>
    <col min="13574" max="13574" width="10.85546875" style="1" customWidth="1"/>
    <col min="13575" max="13575" width="13.42578125" style="1" customWidth="1"/>
    <col min="13576" max="13576" width="12.7109375" style="1" customWidth="1"/>
    <col min="13577" max="13577" width="13.140625" style="1" customWidth="1"/>
    <col min="13578" max="13578" width="12.85546875" style="1" customWidth="1"/>
    <col min="13579" max="13579" width="12.5703125" style="1" customWidth="1"/>
    <col min="13580" max="13580" width="13" style="1" customWidth="1"/>
    <col min="13581" max="13581" width="22.28515625" style="1" customWidth="1"/>
    <col min="13582" max="13582" width="24.140625" style="1" customWidth="1"/>
    <col min="13583" max="13824" width="17" style="1"/>
    <col min="13825" max="13825" width="31.85546875" style="1" customWidth="1"/>
    <col min="13826" max="13826" width="23.140625" style="1" customWidth="1"/>
    <col min="13827" max="13827" width="19" style="1" customWidth="1"/>
    <col min="13828" max="13828" width="12.7109375" style="1" bestFit="1" customWidth="1"/>
    <col min="13829" max="13829" width="11.42578125" style="1" customWidth="1"/>
    <col min="13830" max="13830" width="10.85546875" style="1" customWidth="1"/>
    <col min="13831" max="13831" width="13.42578125" style="1" customWidth="1"/>
    <col min="13832" max="13832" width="12.7109375" style="1" customWidth="1"/>
    <col min="13833" max="13833" width="13.140625" style="1" customWidth="1"/>
    <col min="13834" max="13834" width="12.85546875" style="1" customWidth="1"/>
    <col min="13835" max="13835" width="12.5703125" style="1" customWidth="1"/>
    <col min="13836" max="13836" width="13" style="1" customWidth="1"/>
    <col min="13837" max="13837" width="22.28515625" style="1" customWidth="1"/>
    <col min="13838" max="13838" width="24.140625" style="1" customWidth="1"/>
    <col min="13839" max="14080" width="17" style="1"/>
    <col min="14081" max="14081" width="31.85546875" style="1" customWidth="1"/>
    <col min="14082" max="14082" width="23.140625" style="1" customWidth="1"/>
    <col min="14083" max="14083" width="19" style="1" customWidth="1"/>
    <col min="14084" max="14084" width="12.7109375" style="1" bestFit="1" customWidth="1"/>
    <col min="14085" max="14085" width="11.42578125" style="1" customWidth="1"/>
    <col min="14086" max="14086" width="10.85546875" style="1" customWidth="1"/>
    <col min="14087" max="14087" width="13.42578125" style="1" customWidth="1"/>
    <col min="14088" max="14088" width="12.7109375" style="1" customWidth="1"/>
    <col min="14089" max="14089" width="13.140625" style="1" customWidth="1"/>
    <col min="14090" max="14090" width="12.85546875" style="1" customWidth="1"/>
    <col min="14091" max="14091" width="12.5703125" style="1" customWidth="1"/>
    <col min="14092" max="14092" width="13" style="1" customWidth="1"/>
    <col min="14093" max="14093" width="22.28515625" style="1" customWidth="1"/>
    <col min="14094" max="14094" width="24.140625" style="1" customWidth="1"/>
    <col min="14095" max="14336" width="17" style="1"/>
    <col min="14337" max="14337" width="31.85546875" style="1" customWidth="1"/>
    <col min="14338" max="14338" width="23.140625" style="1" customWidth="1"/>
    <col min="14339" max="14339" width="19" style="1" customWidth="1"/>
    <col min="14340" max="14340" width="12.7109375" style="1" bestFit="1" customWidth="1"/>
    <col min="14341" max="14341" width="11.42578125" style="1" customWidth="1"/>
    <col min="14342" max="14342" width="10.85546875" style="1" customWidth="1"/>
    <col min="14343" max="14343" width="13.42578125" style="1" customWidth="1"/>
    <col min="14344" max="14344" width="12.7109375" style="1" customWidth="1"/>
    <col min="14345" max="14345" width="13.140625" style="1" customWidth="1"/>
    <col min="14346" max="14346" width="12.85546875" style="1" customWidth="1"/>
    <col min="14347" max="14347" width="12.5703125" style="1" customWidth="1"/>
    <col min="14348" max="14348" width="13" style="1" customWidth="1"/>
    <col min="14349" max="14349" width="22.28515625" style="1" customWidth="1"/>
    <col min="14350" max="14350" width="24.140625" style="1" customWidth="1"/>
    <col min="14351" max="14592" width="17" style="1"/>
    <col min="14593" max="14593" width="31.85546875" style="1" customWidth="1"/>
    <col min="14594" max="14594" width="23.140625" style="1" customWidth="1"/>
    <col min="14595" max="14595" width="19" style="1" customWidth="1"/>
    <col min="14596" max="14596" width="12.7109375" style="1" bestFit="1" customWidth="1"/>
    <col min="14597" max="14597" width="11.42578125" style="1" customWidth="1"/>
    <col min="14598" max="14598" width="10.85546875" style="1" customWidth="1"/>
    <col min="14599" max="14599" width="13.42578125" style="1" customWidth="1"/>
    <col min="14600" max="14600" width="12.7109375" style="1" customWidth="1"/>
    <col min="14601" max="14601" width="13.140625" style="1" customWidth="1"/>
    <col min="14602" max="14602" width="12.85546875" style="1" customWidth="1"/>
    <col min="14603" max="14603" width="12.5703125" style="1" customWidth="1"/>
    <col min="14604" max="14604" width="13" style="1" customWidth="1"/>
    <col min="14605" max="14605" width="22.28515625" style="1" customWidth="1"/>
    <col min="14606" max="14606" width="24.140625" style="1" customWidth="1"/>
    <col min="14607" max="14848" width="17" style="1"/>
    <col min="14849" max="14849" width="31.85546875" style="1" customWidth="1"/>
    <col min="14850" max="14850" width="23.140625" style="1" customWidth="1"/>
    <col min="14851" max="14851" width="19" style="1" customWidth="1"/>
    <col min="14852" max="14852" width="12.7109375" style="1" bestFit="1" customWidth="1"/>
    <col min="14853" max="14853" width="11.42578125" style="1" customWidth="1"/>
    <col min="14854" max="14854" width="10.85546875" style="1" customWidth="1"/>
    <col min="14855" max="14855" width="13.42578125" style="1" customWidth="1"/>
    <col min="14856" max="14856" width="12.7109375" style="1" customWidth="1"/>
    <col min="14857" max="14857" width="13.140625" style="1" customWidth="1"/>
    <col min="14858" max="14858" width="12.85546875" style="1" customWidth="1"/>
    <col min="14859" max="14859" width="12.5703125" style="1" customWidth="1"/>
    <col min="14860" max="14860" width="13" style="1" customWidth="1"/>
    <col min="14861" max="14861" width="22.28515625" style="1" customWidth="1"/>
    <col min="14862" max="14862" width="24.140625" style="1" customWidth="1"/>
    <col min="14863" max="15104" width="17" style="1"/>
    <col min="15105" max="15105" width="31.85546875" style="1" customWidth="1"/>
    <col min="15106" max="15106" width="23.140625" style="1" customWidth="1"/>
    <col min="15107" max="15107" width="19" style="1" customWidth="1"/>
    <col min="15108" max="15108" width="12.7109375" style="1" bestFit="1" customWidth="1"/>
    <col min="15109" max="15109" width="11.42578125" style="1" customWidth="1"/>
    <col min="15110" max="15110" width="10.85546875" style="1" customWidth="1"/>
    <col min="15111" max="15111" width="13.42578125" style="1" customWidth="1"/>
    <col min="15112" max="15112" width="12.7109375" style="1" customWidth="1"/>
    <col min="15113" max="15113" width="13.140625" style="1" customWidth="1"/>
    <col min="15114" max="15114" width="12.85546875" style="1" customWidth="1"/>
    <col min="15115" max="15115" width="12.5703125" style="1" customWidth="1"/>
    <col min="15116" max="15116" width="13" style="1" customWidth="1"/>
    <col min="15117" max="15117" width="22.28515625" style="1" customWidth="1"/>
    <col min="15118" max="15118" width="24.140625" style="1" customWidth="1"/>
    <col min="15119" max="15360" width="17" style="1"/>
    <col min="15361" max="15361" width="31.85546875" style="1" customWidth="1"/>
    <col min="15362" max="15362" width="23.140625" style="1" customWidth="1"/>
    <col min="15363" max="15363" width="19" style="1" customWidth="1"/>
    <col min="15364" max="15364" width="12.7109375" style="1" bestFit="1" customWidth="1"/>
    <col min="15365" max="15365" width="11.42578125" style="1" customWidth="1"/>
    <col min="15366" max="15366" width="10.85546875" style="1" customWidth="1"/>
    <col min="15367" max="15367" width="13.42578125" style="1" customWidth="1"/>
    <col min="15368" max="15368" width="12.7109375" style="1" customWidth="1"/>
    <col min="15369" max="15369" width="13.140625" style="1" customWidth="1"/>
    <col min="15370" max="15370" width="12.85546875" style="1" customWidth="1"/>
    <col min="15371" max="15371" width="12.5703125" style="1" customWidth="1"/>
    <col min="15372" max="15372" width="13" style="1" customWidth="1"/>
    <col min="15373" max="15373" width="22.28515625" style="1" customWidth="1"/>
    <col min="15374" max="15374" width="24.140625" style="1" customWidth="1"/>
    <col min="15375" max="15616" width="17" style="1"/>
    <col min="15617" max="15617" width="31.85546875" style="1" customWidth="1"/>
    <col min="15618" max="15618" width="23.140625" style="1" customWidth="1"/>
    <col min="15619" max="15619" width="19" style="1" customWidth="1"/>
    <col min="15620" max="15620" width="12.7109375" style="1" bestFit="1" customWidth="1"/>
    <col min="15621" max="15621" width="11.42578125" style="1" customWidth="1"/>
    <col min="15622" max="15622" width="10.85546875" style="1" customWidth="1"/>
    <col min="15623" max="15623" width="13.42578125" style="1" customWidth="1"/>
    <col min="15624" max="15624" width="12.7109375" style="1" customWidth="1"/>
    <col min="15625" max="15625" width="13.140625" style="1" customWidth="1"/>
    <col min="15626" max="15626" width="12.85546875" style="1" customWidth="1"/>
    <col min="15627" max="15627" width="12.5703125" style="1" customWidth="1"/>
    <col min="15628" max="15628" width="13" style="1" customWidth="1"/>
    <col min="15629" max="15629" width="22.28515625" style="1" customWidth="1"/>
    <col min="15630" max="15630" width="24.140625" style="1" customWidth="1"/>
    <col min="15631" max="15872" width="17" style="1"/>
    <col min="15873" max="15873" width="31.85546875" style="1" customWidth="1"/>
    <col min="15874" max="15874" width="23.140625" style="1" customWidth="1"/>
    <col min="15875" max="15875" width="19" style="1" customWidth="1"/>
    <col min="15876" max="15876" width="12.7109375" style="1" bestFit="1" customWidth="1"/>
    <col min="15877" max="15877" width="11.42578125" style="1" customWidth="1"/>
    <col min="15878" max="15878" width="10.85546875" style="1" customWidth="1"/>
    <col min="15879" max="15879" width="13.42578125" style="1" customWidth="1"/>
    <col min="15880" max="15880" width="12.7109375" style="1" customWidth="1"/>
    <col min="15881" max="15881" width="13.140625" style="1" customWidth="1"/>
    <col min="15882" max="15882" width="12.85546875" style="1" customWidth="1"/>
    <col min="15883" max="15883" width="12.5703125" style="1" customWidth="1"/>
    <col min="15884" max="15884" width="13" style="1" customWidth="1"/>
    <col min="15885" max="15885" width="22.28515625" style="1" customWidth="1"/>
    <col min="15886" max="15886" width="24.140625" style="1" customWidth="1"/>
    <col min="15887" max="16128" width="17" style="1"/>
    <col min="16129" max="16129" width="31.85546875" style="1" customWidth="1"/>
    <col min="16130" max="16130" width="23.140625" style="1" customWidth="1"/>
    <col min="16131" max="16131" width="19" style="1" customWidth="1"/>
    <col min="16132" max="16132" width="12.7109375" style="1" bestFit="1" customWidth="1"/>
    <col min="16133" max="16133" width="11.42578125" style="1" customWidth="1"/>
    <col min="16134" max="16134" width="10.85546875" style="1" customWidth="1"/>
    <col min="16135" max="16135" width="13.42578125" style="1" customWidth="1"/>
    <col min="16136" max="16136" width="12.7109375" style="1" customWidth="1"/>
    <col min="16137" max="16137" width="13.140625" style="1" customWidth="1"/>
    <col min="16138" max="16138" width="12.85546875" style="1" customWidth="1"/>
    <col min="16139" max="16139" width="12.5703125" style="1" customWidth="1"/>
    <col min="16140" max="16140" width="13" style="1" customWidth="1"/>
    <col min="16141" max="16141" width="22.28515625" style="1" customWidth="1"/>
    <col min="16142" max="16142" width="24.140625" style="1" customWidth="1"/>
    <col min="16143" max="16384" width="17" style="1"/>
  </cols>
  <sheetData>
    <row r="2" spans="1:15" ht="46.5" x14ac:dyDescent="0.7">
      <c r="C2" s="108" t="s">
        <v>71</v>
      </c>
      <c r="D2" s="108"/>
      <c r="E2" s="108"/>
      <c r="F2" s="108"/>
      <c r="G2" s="108"/>
      <c r="H2" s="108"/>
      <c r="I2" s="108"/>
    </row>
    <row r="3" spans="1:15" ht="17.25" customHeight="1" x14ac:dyDescent="0.25">
      <c r="A3" s="105" t="s">
        <v>72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7.25" customHeight="1" x14ac:dyDescent="0.25">
      <c r="A4" s="81"/>
      <c r="B4" s="81"/>
      <c r="C4" s="81"/>
      <c r="D4" s="81"/>
      <c r="E4" s="81" t="str">
        <f>'UND Detailed Budget'!F6</f>
        <v xml:space="preserve">Title </v>
      </c>
      <c r="F4" s="81"/>
      <c r="G4" s="81"/>
      <c r="H4" s="81"/>
      <c r="I4" s="81"/>
      <c r="J4" s="81"/>
      <c r="K4" s="81"/>
      <c r="L4" s="81"/>
      <c r="M4" s="76"/>
    </row>
    <row r="5" spans="1:15" ht="17.25" customHeight="1" x14ac:dyDescent="0.25">
      <c r="A5" s="109" t="str">
        <f>'UND Detailed Budget'!F7</f>
        <v>July 1, 2024 through June 30, 2029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5" ht="7.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7.25" customHeight="1" x14ac:dyDescent="0.25">
      <c r="A7" s="3"/>
      <c r="B7" s="4"/>
      <c r="C7" s="5" t="str">
        <f>'UND Detailed Budget'!C9</f>
        <v>Line 13</v>
      </c>
      <c r="D7" s="5" t="str">
        <f>'UND Detailed Budget'!D9</f>
        <v>Line 14</v>
      </c>
      <c r="E7" s="4"/>
      <c r="F7" s="4"/>
      <c r="G7" s="4"/>
      <c r="H7" s="4"/>
      <c r="I7" s="4"/>
      <c r="J7" s="4"/>
      <c r="K7" s="4"/>
      <c r="L7" s="4"/>
    </row>
    <row r="8" spans="1:15" ht="17.25" customHeight="1" x14ac:dyDescent="0.25">
      <c r="A8" s="3"/>
      <c r="B8" s="4"/>
      <c r="C8" s="6">
        <f>'UND Detailed Budget'!C10</f>
        <v>9375</v>
      </c>
      <c r="D8" s="6">
        <f>'UND Detailed Budget'!D10</f>
        <v>12500</v>
      </c>
      <c r="E8" s="7" t="s">
        <v>4</v>
      </c>
      <c r="G8" s="4"/>
      <c r="H8" s="4"/>
      <c r="I8" s="4"/>
      <c r="J8" s="4"/>
      <c r="K8" s="4"/>
      <c r="L8" s="4"/>
    </row>
    <row r="9" spans="1:15" ht="17.25" customHeight="1" x14ac:dyDescent="0.25">
      <c r="A9" s="3"/>
      <c r="B9" s="4"/>
      <c r="C9" s="6">
        <f>'UND Detailed Budget'!C11</f>
        <v>9245.8333333333339</v>
      </c>
      <c r="D9" s="6">
        <f>'UND Detailed Budget'!D11</f>
        <v>9245.8333333333339</v>
      </c>
      <c r="E9" s="7" t="s">
        <v>5</v>
      </c>
      <c r="G9" s="4"/>
      <c r="H9" s="4"/>
      <c r="I9" s="4"/>
      <c r="J9" s="4"/>
      <c r="K9" s="4"/>
      <c r="L9" s="4"/>
    </row>
    <row r="10" spans="1:15" ht="17.25" customHeight="1" x14ac:dyDescent="0.25">
      <c r="A10" s="8"/>
      <c r="B10" s="8"/>
      <c r="C10" s="103">
        <f>'UND Detailed Budget'!C12</f>
        <v>221900</v>
      </c>
      <c r="D10" s="103">
        <f>'UND Detailed Budget'!D12</f>
        <v>221900</v>
      </c>
      <c r="E10" s="7" t="s">
        <v>6</v>
      </c>
      <c r="G10" s="10"/>
      <c r="H10" s="10"/>
      <c r="I10" s="10"/>
      <c r="J10" s="10"/>
      <c r="K10" s="10"/>
      <c r="L10" s="10"/>
    </row>
    <row r="11" spans="1:15" s="14" customFormat="1" ht="18" customHeight="1" x14ac:dyDescent="0.25">
      <c r="A11" s="11" t="s">
        <v>8</v>
      </c>
      <c r="B11" s="12" t="s">
        <v>7</v>
      </c>
      <c r="C11" s="12"/>
      <c r="D11" s="12"/>
      <c r="E11" s="12"/>
      <c r="F11" s="12"/>
      <c r="G11" s="12"/>
      <c r="H11" s="13"/>
      <c r="I11" s="13"/>
      <c r="J11" s="13"/>
      <c r="K11" s="13"/>
      <c r="L11" s="13"/>
    </row>
    <row r="12" spans="1:15" ht="28.15" customHeight="1" x14ac:dyDescent="0.25">
      <c r="A12" s="77" t="str">
        <f>'UND Detailed Budget'!A15</f>
        <v>Key Personnel</v>
      </c>
      <c r="B12" s="54" t="str">
        <f>'UND Detailed Budget'!B15</f>
        <v>Project Role</v>
      </c>
      <c r="C12" s="15" t="str">
        <f>'UND Detailed Budget'!C15</f>
        <v>Base Salary</v>
      </c>
      <c r="D12" s="17" t="str">
        <f>'UND Detailed Budget'!D15</f>
        <v>Total Effort</v>
      </c>
      <c r="E12" s="85" t="str">
        <f>'UND Detailed Budget'!E15</f>
        <v xml:space="preserve">Unpaid                  Effort </v>
      </c>
      <c r="F12" s="16" t="str">
        <f>'UND Detailed Budget'!F15</f>
        <v>Paid Effort</v>
      </c>
      <c r="G12" s="19" t="str">
        <f>'UND Detailed Budget'!G15</f>
        <v>YEAR 1 Requested</v>
      </c>
      <c r="H12" s="19" t="str">
        <f>'UND Detailed Budget'!H15</f>
        <v>YEAR 2 Requested</v>
      </c>
      <c r="I12" s="19" t="str">
        <f>'UND Detailed Budget'!I15</f>
        <v>YEAR 3 Requested</v>
      </c>
      <c r="J12" s="19" t="str">
        <f>'UND Detailed Budget'!J15</f>
        <v>YEAR 4 Requested</v>
      </c>
      <c r="K12" s="19" t="str">
        <f>'UND Detailed Budget'!K15</f>
        <v>YEAR 5 Requested</v>
      </c>
      <c r="L12" s="21" t="str">
        <f>'UND Detailed Budget'!M15</f>
        <v>Total       Cost Share</v>
      </c>
      <c r="M12" s="78"/>
      <c r="N12" s="79"/>
      <c r="O12" s="14"/>
    </row>
    <row r="13" spans="1:15" ht="17.25" customHeight="1" x14ac:dyDescent="0.25">
      <c r="A13" s="8" t="str">
        <f>'UND Detailed Budget'!A16</f>
        <v>cost share 1 (Voluntary)</v>
      </c>
      <c r="B13" s="23" t="str">
        <f>'UND Detailed Budget'!B16</f>
        <v>PD/PI</v>
      </c>
      <c r="C13" s="30">
        <f>'UND Detailed Budget'!C16</f>
        <v>100000</v>
      </c>
      <c r="D13" s="25">
        <f>'UND Detailed Budget'!D16</f>
        <v>0</v>
      </c>
      <c r="E13" s="90">
        <f>'UND Detailed Budget'!E16</f>
        <v>0</v>
      </c>
      <c r="F13" s="93">
        <f>'UND Detailed Budget'!F16</f>
        <v>0</v>
      </c>
      <c r="G13" s="26">
        <f>ROUND(C13*E13, 0)</f>
        <v>0</v>
      </c>
      <c r="H13" s="26">
        <f>ROUND(G13*1.03, 0)</f>
        <v>0</v>
      </c>
      <c r="I13" s="26">
        <f t="shared" ref="I13:K16" si="0">ROUND(H13*1.03, 0)</f>
        <v>0</v>
      </c>
      <c r="J13" s="26">
        <f t="shared" si="0"/>
        <v>0</v>
      </c>
      <c r="K13" s="26">
        <f t="shared" si="0"/>
        <v>0</v>
      </c>
      <c r="L13" s="28">
        <f>SUM(G13:K13)</f>
        <v>0</v>
      </c>
    </row>
    <row r="14" spans="1:15" ht="17.25" customHeight="1" x14ac:dyDescent="0.25">
      <c r="A14" s="95" t="str">
        <f>'UND Detailed Budget'!A17</f>
        <v>Enter Name of Capped Person</v>
      </c>
      <c r="B14" s="96" t="str">
        <f>'UND Detailed Budget'!B17</f>
        <v>Role</v>
      </c>
      <c r="C14" s="97">
        <f>'UND Detailed Budget'!C17</f>
        <v>225000</v>
      </c>
      <c r="D14" s="99">
        <f>'UND Detailed Budget'!D17</f>
        <v>0</v>
      </c>
      <c r="E14" s="98">
        <f>'UND Detailed Budget'!E17</f>
        <v>0</v>
      </c>
      <c r="F14" s="98">
        <f>'UND Detailed Budget'!F17</f>
        <v>0</v>
      </c>
      <c r="G14" s="100"/>
      <c r="H14" s="100"/>
      <c r="I14" s="100"/>
      <c r="J14" s="100"/>
      <c r="K14" s="100"/>
      <c r="L14" s="101"/>
    </row>
    <row r="15" spans="1:15" ht="17.25" customHeight="1" x14ac:dyDescent="0.25">
      <c r="A15" s="95" t="str">
        <f>'UND Detailed Budget'!A18</f>
        <v>Enter Name of Capped Person</v>
      </c>
      <c r="B15" s="96" t="str">
        <f>'UND Detailed Budget'!B18</f>
        <v>Role</v>
      </c>
      <c r="C15" s="97">
        <f>'UND Detailed Budget'!C18</f>
        <v>300000</v>
      </c>
      <c r="D15" s="99">
        <f>'UND Detailed Budget'!D18</f>
        <v>0</v>
      </c>
      <c r="E15" s="98">
        <f>'UND Detailed Budget'!E18</f>
        <v>0</v>
      </c>
      <c r="F15" s="98">
        <f>'UND Detailed Budget'!F18</f>
        <v>0</v>
      </c>
      <c r="G15" s="100"/>
      <c r="H15" s="100"/>
      <c r="I15" s="100"/>
      <c r="J15" s="100"/>
      <c r="K15" s="100"/>
      <c r="L15" s="101"/>
    </row>
    <row r="16" spans="1:15" ht="17.25" customHeight="1" x14ac:dyDescent="0.25">
      <c r="A16" s="8" t="str">
        <f>'UND Detailed Budget'!A19</f>
        <v>cost share 2 (Voluntary)</v>
      </c>
      <c r="B16" s="23" t="str">
        <f>'UND Detailed Budget'!B19</f>
        <v>Professor</v>
      </c>
      <c r="C16" s="30">
        <f>'UND Detailed Budget'!C19</f>
        <v>53300</v>
      </c>
      <c r="D16" s="25">
        <f>'UND Detailed Budget'!D19</f>
        <v>0</v>
      </c>
      <c r="E16" s="90">
        <f>'UND Detailed Budget'!E19</f>
        <v>0</v>
      </c>
      <c r="F16" s="89">
        <f>'UND Detailed Budget'!F19</f>
        <v>0</v>
      </c>
      <c r="G16" s="31">
        <f>ROUND(C16*E16, 0)</f>
        <v>0</v>
      </c>
      <c r="H16" s="31">
        <f>ROUND(G16*1.03, 0)</f>
        <v>0</v>
      </c>
      <c r="I16" s="31">
        <f t="shared" si="0"/>
        <v>0</v>
      </c>
      <c r="J16" s="31">
        <f t="shared" si="0"/>
        <v>0</v>
      </c>
      <c r="K16" s="31">
        <f t="shared" si="0"/>
        <v>0</v>
      </c>
      <c r="L16" s="32">
        <f>SUM(G16:K16)</f>
        <v>0</v>
      </c>
    </row>
    <row r="17" spans="1:12" ht="17.25" customHeight="1" x14ac:dyDescent="0.25">
      <c r="A17" s="33" t="s">
        <v>29</v>
      </c>
      <c r="B17" s="34"/>
      <c r="C17" s="35"/>
      <c r="D17" s="35"/>
      <c r="E17" s="83"/>
      <c r="F17" s="36"/>
      <c r="G17" s="38">
        <f>SUM(G13:G16)</f>
        <v>0</v>
      </c>
      <c r="H17" s="38">
        <f>SUM(H13:H16)</f>
        <v>0</v>
      </c>
      <c r="I17" s="38">
        <f>SUM(I13:I16)</f>
        <v>0</v>
      </c>
      <c r="J17" s="38">
        <f>SUM(J13:J16)</f>
        <v>0</v>
      </c>
      <c r="K17" s="38">
        <f>SUM(K13:K16)</f>
        <v>0</v>
      </c>
      <c r="L17" s="28">
        <f>SUM(G17:K17)</f>
        <v>0</v>
      </c>
    </row>
    <row r="18" spans="1:12" ht="17.25" customHeight="1" x14ac:dyDescent="0.25">
      <c r="A18" s="80" t="s">
        <v>30</v>
      </c>
      <c r="B18" s="41"/>
      <c r="C18" s="42"/>
      <c r="D18" s="42"/>
      <c r="E18" s="84"/>
      <c r="F18" s="86"/>
      <c r="G18" s="31"/>
      <c r="H18" s="31"/>
      <c r="I18" s="31"/>
      <c r="J18" s="31"/>
      <c r="K18" s="31"/>
      <c r="L18" s="32"/>
    </row>
    <row r="19" spans="1:12" ht="17.25" customHeight="1" x14ac:dyDescent="0.25">
      <c r="A19" s="8" t="str">
        <f>'UND Detailed Budget'!A22</f>
        <v>Enter Name</v>
      </c>
      <c r="B19" s="23" t="str">
        <f>'UND Detailed Budget'!B22</f>
        <v>Technician</v>
      </c>
      <c r="C19" s="30">
        <f>'UND Detailed Budget'!C22</f>
        <v>100</v>
      </c>
      <c r="D19" s="87">
        <f>'UND Detailed Budget'!D22</f>
        <v>0</v>
      </c>
      <c r="E19" s="88">
        <f>'UND Detailed Budget'!E22</f>
        <v>0</v>
      </c>
      <c r="F19" s="89">
        <f>'UND Detailed Budget'!F22</f>
        <v>0</v>
      </c>
      <c r="G19" s="26">
        <f>ROUND(C19*E19, 0)</f>
        <v>0</v>
      </c>
      <c r="H19" s="26">
        <f>ROUND(G19*1.03, 0)</f>
        <v>0</v>
      </c>
      <c r="I19" s="26">
        <f t="shared" ref="I19:K22" si="1">ROUND(H19*1.03, 0)</f>
        <v>0</v>
      </c>
      <c r="J19" s="26">
        <f t="shared" si="1"/>
        <v>0</v>
      </c>
      <c r="K19" s="26">
        <f t="shared" si="1"/>
        <v>0</v>
      </c>
      <c r="L19" s="28">
        <f t="shared" ref="L19:L24" si="2">SUM(G19:K19)</f>
        <v>0</v>
      </c>
    </row>
    <row r="20" spans="1:12" ht="17.25" customHeight="1" x14ac:dyDescent="0.25">
      <c r="A20" s="8" t="str">
        <f>'UND Detailed Budget'!A23</f>
        <v>Enter Name</v>
      </c>
      <c r="B20" s="23" t="str">
        <f>'UND Detailed Budget'!B23</f>
        <v>Postdoctoral Associate</v>
      </c>
      <c r="C20" s="30">
        <f>'UND Detailed Budget'!C23</f>
        <v>0</v>
      </c>
      <c r="D20" s="87">
        <f>'UND Detailed Budget'!D23</f>
        <v>0</v>
      </c>
      <c r="E20" s="88">
        <f>'UND Detailed Budget'!E23</f>
        <v>0</v>
      </c>
      <c r="F20" s="89">
        <f>'UND Detailed Budget'!F23</f>
        <v>0</v>
      </c>
      <c r="G20" s="26">
        <f>ROUND(C20*E20, 0)</f>
        <v>0</v>
      </c>
      <c r="H20" s="26">
        <f>ROUND(G20*1.03, 0)</f>
        <v>0</v>
      </c>
      <c r="I20" s="26">
        <f t="shared" si="1"/>
        <v>0</v>
      </c>
      <c r="J20" s="26">
        <f t="shared" si="1"/>
        <v>0</v>
      </c>
      <c r="K20" s="26">
        <f t="shared" si="1"/>
        <v>0</v>
      </c>
      <c r="L20" s="28">
        <f t="shared" si="2"/>
        <v>0</v>
      </c>
    </row>
    <row r="21" spans="1:12" ht="17.25" customHeight="1" x14ac:dyDescent="0.25">
      <c r="A21" s="47" t="str">
        <f>'UND Detailed Budget'!A24</f>
        <v>Graduate Student</v>
      </c>
      <c r="B21" s="23" t="str">
        <f>'UND Detailed Budget'!B24</f>
        <v>Graduate Student</v>
      </c>
      <c r="C21" s="30">
        <f>'UND Detailed Budget'!C24</f>
        <v>0</v>
      </c>
      <c r="D21" s="87">
        <f>'UND Detailed Budget'!D24</f>
        <v>0</v>
      </c>
      <c r="E21" s="88">
        <f>'UND Detailed Budget'!E24</f>
        <v>0</v>
      </c>
      <c r="F21" s="89">
        <f>'UND Detailed Budget'!F24</f>
        <v>0</v>
      </c>
      <c r="G21" s="26">
        <f>ROUND(C21*E21, 0)</f>
        <v>0</v>
      </c>
      <c r="H21" s="26">
        <f>ROUND(G21*1.03, 0)</f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8">
        <f t="shared" si="2"/>
        <v>0</v>
      </c>
    </row>
    <row r="22" spans="1:12" ht="17.25" customHeight="1" x14ac:dyDescent="0.25">
      <c r="A22" s="47" t="str">
        <f>'UND Detailed Budget'!A25</f>
        <v>Undergraduate Student</v>
      </c>
      <c r="B22" s="23" t="str">
        <f>'UND Detailed Budget'!B25</f>
        <v>Undergraduate Student</v>
      </c>
      <c r="C22" s="30">
        <f>'UND Detailed Budget'!C25</f>
        <v>0</v>
      </c>
      <c r="D22" s="87">
        <f>'UND Detailed Budget'!D25</f>
        <v>0</v>
      </c>
      <c r="E22" s="88">
        <f>'UND Detailed Budget'!E25</f>
        <v>0</v>
      </c>
      <c r="F22" s="89">
        <f>'UND Detailed Budget'!F25</f>
        <v>0</v>
      </c>
      <c r="G22" s="26">
        <f>ROUND(C22*E22, 0)</f>
        <v>0</v>
      </c>
      <c r="H22" s="26">
        <f>ROUND(G22*1.03, 0)</f>
        <v>0</v>
      </c>
      <c r="I22" s="26">
        <f t="shared" si="1"/>
        <v>0</v>
      </c>
      <c r="J22" s="26">
        <f t="shared" si="1"/>
        <v>0</v>
      </c>
      <c r="K22" s="26">
        <f t="shared" si="1"/>
        <v>0</v>
      </c>
      <c r="L22" s="28">
        <f t="shared" si="2"/>
        <v>0</v>
      </c>
    </row>
    <row r="23" spans="1:12" ht="17.25" customHeight="1" x14ac:dyDescent="0.25">
      <c r="A23" s="47" t="str">
        <f>'UND Detailed Budget'!A26</f>
        <v>Total Other Personnel Costs</v>
      </c>
      <c r="B23" s="8"/>
      <c r="C23" s="34" t="s">
        <v>7</v>
      </c>
      <c r="D23" s="34"/>
      <c r="E23" s="36"/>
      <c r="F23" s="36" t="s">
        <v>7</v>
      </c>
      <c r="G23" s="48">
        <f>SUM(G19:G22)</f>
        <v>0</v>
      </c>
      <c r="H23" s="48">
        <f>SUM(H19:H22)</f>
        <v>0</v>
      </c>
      <c r="I23" s="48">
        <f>SUM(I19:I22)</f>
        <v>0</v>
      </c>
      <c r="J23" s="48">
        <f>SUM(J19:J22)</f>
        <v>0</v>
      </c>
      <c r="K23" s="48">
        <f>SUM(K19:K22)</f>
        <v>0</v>
      </c>
      <c r="L23" s="50">
        <f t="shared" si="2"/>
        <v>0</v>
      </c>
    </row>
    <row r="24" spans="1:12" ht="17.25" customHeight="1" x14ac:dyDescent="0.25">
      <c r="A24" s="52" t="s">
        <v>37</v>
      </c>
      <c r="B24" s="34" t="s">
        <v>7</v>
      </c>
      <c r="C24" s="34" t="s">
        <v>7</v>
      </c>
      <c r="D24" s="34"/>
      <c r="E24" s="36"/>
      <c r="F24" s="36" t="s">
        <v>7</v>
      </c>
      <c r="G24" s="53">
        <f>G17+G23</f>
        <v>0</v>
      </c>
      <c r="H24" s="53">
        <f>H17+H23</f>
        <v>0</v>
      </c>
      <c r="I24" s="53">
        <f>I17+I23</f>
        <v>0</v>
      </c>
      <c r="J24" s="53">
        <f>J17+J23</f>
        <v>0</v>
      </c>
      <c r="K24" s="53">
        <f>K17+K23</f>
        <v>0</v>
      </c>
      <c r="L24" s="32">
        <f t="shared" si="2"/>
        <v>0</v>
      </c>
    </row>
    <row r="25" spans="1:12" ht="17.25" customHeight="1" x14ac:dyDescent="0.25">
      <c r="A25" s="11" t="s">
        <v>38</v>
      </c>
      <c r="B25" s="54" t="s">
        <v>39</v>
      </c>
      <c r="C25" s="52"/>
      <c r="D25" s="52"/>
      <c r="E25" s="52"/>
      <c r="F25" s="52"/>
      <c r="G25" s="26"/>
      <c r="H25" s="26"/>
      <c r="I25" s="26"/>
      <c r="J25" s="26"/>
      <c r="K25" s="26"/>
      <c r="L25" s="28"/>
    </row>
    <row r="26" spans="1:12" ht="17.25" customHeight="1" x14ac:dyDescent="0.25">
      <c r="A26" s="8" t="str">
        <f>'UND Detailed Budget'!A29</f>
        <v>cost share 1 (Voluntary)</v>
      </c>
      <c r="B26" s="89">
        <f>'UND Detailed Budget'!B29</f>
        <v>0</v>
      </c>
      <c r="C26" s="8"/>
      <c r="D26" s="8"/>
      <c r="E26" s="8"/>
      <c r="F26" s="8"/>
      <c r="G26" s="26">
        <f t="shared" ref="G26:K29" si="3">ROUND(G13*$B26, 0)</f>
        <v>0</v>
      </c>
      <c r="H26" s="26">
        <f t="shared" si="3"/>
        <v>0</v>
      </c>
      <c r="I26" s="26">
        <f t="shared" si="3"/>
        <v>0</v>
      </c>
      <c r="J26" s="26">
        <f t="shared" si="3"/>
        <v>0</v>
      </c>
      <c r="K26" s="26">
        <f t="shared" si="3"/>
        <v>0</v>
      </c>
      <c r="L26" s="28">
        <f t="shared" ref="L26:L35" si="4">SUM(G26:K26)</f>
        <v>0</v>
      </c>
    </row>
    <row r="27" spans="1:12" ht="17.25" customHeight="1" x14ac:dyDescent="0.25">
      <c r="A27" s="95" t="str">
        <f>'UND Detailed Budget'!A30</f>
        <v>Enter Name of Capped Person</v>
      </c>
      <c r="B27" s="98">
        <f>'UND Detailed Budget'!B30</f>
        <v>0</v>
      </c>
      <c r="C27" s="95"/>
      <c r="D27" s="95"/>
      <c r="E27" s="95"/>
      <c r="F27" s="95"/>
      <c r="G27" s="100">
        <f t="shared" si="3"/>
        <v>0</v>
      </c>
      <c r="H27" s="100">
        <f t="shared" si="3"/>
        <v>0</v>
      </c>
      <c r="I27" s="100">
        <f t="shared" si="3"/>
        <v>0</v>
      </c>
      <c r="J27" s="100">
        <f t="shared" si="3"/>
        <v>0</v>
      </c>
      <c r="K27" s="100">
        <f t="shared" si="3"/>
        <v>0</v>
      </c>
      <c r="L27" s="101"/>
    </row>
    <row r="28" spans="1:12" ht="17.25" customHeight="1" x14ac:dyDescent="0.25">
      <c r="A28" s="95" t="str">
        <f>'UND Detailed Budget'!A31</f>
        <v>Enter Name of Capped Person</v>
      </c>
      <c r="B28" s="98">
        <f>'UND Detailed Budget'!B31</f>
        <v>0</v>
      </c>
      <c r="C28" s="95"/>
      <c r="D28" s="95"/>
      <c r="E28" s="95"/>
      <c r="F28" s="95"/>
      <c r="G28" s="100">
        <f t="shared" si="3"/>
        <v>0</v>
      </c>
      <c r="H28" s="100">
        <f t="shared" si="3"/>
        <v>0</v>
      </c>
      <c r="I28" s="100">
        <f t="shared" si="3"/>
        <v>0</v>
      </c>
      <c r="J28" s="100">
        <f t="shared" si="3"/>
        <v>0</v>
      </c>
      <c r="K28" s="100">
        <f t="shared" si="3"/>
        <v>0</v>
      </c>
      <c r="L28" s="101"/>
    </row>
    <row r="29" spans="1:12" ht="17.25" customHeight="1" x14ac:dyDescent="0.25">
      <c r="A29" s="8" t="str">
        <f>'UND Detailed Budget'!A32</f>
        <v>cost share 2 (Voluntary)</v>
      </c>
      <c r="B29" s="89">
        <f>'UND Detailed Budget'!B32</f>
        <v>0</v>
      </c>
      <c r="C29" s="8"/>
      <c r="D29" s="8"/>
      <c r="E29" s="8"/>
      <c r="F29" s="8"/>
      <c r="G29" s="26">
        <f t="shared" si="3"/>
        <v>0</v>
      </c>
      <c r="H29" s="26">
        <f t="shared" si="3"/>
        <v>0</v>
      </c>
      <c r="I29" s="26">
        <f t="shared" si="3"/>
        <v>0</v>
      </c>
      <c r="J29" s="26">
        <f t="shared" si="3"/>
        <v>0</v>
      </c>
      <c r="K29" s="26">
        <f t="shared" si="3"/>
        <v>0</v>
      </c>
      <c r="L29" s="28">
        <f t="shared" si="4"/>
        <v>0</v>
      </c>
    </row>
    <row r="30" spans="1:12" ht="17.25" customHeight="1" x14ac:dyDescent="0.25">
      <c r="A30" s="8" t="str">
        <f>'UND Detailed Budget'!A33</f>
        <v>Enter Name</v>
      </c>
      <c r="B30" s="89">
        <f>'UND Detailed Budget'!B33</f>
        <v>0</v>
      </c>
      <c r="C30" s="8"/>
      <c r="D30" s="8"/>
      <c r="E30" s="8"/>
      <c r="F30" s="8"/>
      <c r="G30" s="26">
        <f t="shared" ref="G30:K31" si="5">ROUND(G19*$B30, 0)</f>
        <v>0</v>
      </c>
      <c r="H30" s="26">
        <f t="shared" si="5"/>
        <v>0</v>
      </c>
      <c r="I30" s="26">
        <f t="shared" si="5"/>
        <v>0</v>
      </c>
      <c r="J30" s="26">
        <f t="shared" si="5"/>
        <v>0</v>
      </c>
      <c r="K30" s="26">
        <f t="shared" si="5"/>
        <v>0</v>
      </c>
      <c r="L30" s="28">
        <f t="shared" si="4"/>
        <v>0</v>
      </c>
    </row>
    <row r="31" spans="1:12" ht="17.25" customHeight="1" x14ac:dyDescent="0.25">
      <c r="A31" s="8" t="str">
        <f>'UND Detailed Budget'!A34</f>
        <v>Enter Name</v>
      </c>
      <c r="B31" s="89">
        <f>'UND Detailed Budget'!B34</f>
        <v>0</v>
      </c>
      <c r="C31" s="8"/>
      <c r="D31" s="8"/>
      <c r="E31" s="8"/>
      <c r="F31" s="8"/>
      <c r="G31" s="26">
        <f t="shared" si="5"/>
        <v>0</v>
      </c>
      <c r="H31" s="26">
        <f t="shared" si="5"/>
        <v>0</v>
      </c>
      <c r="I31" s="26">
        <f t="shared" si="5"/>
        <v>0</v>
      </c>
      <c r="J31" s="26">
        <f t="shared" si="5"/>
        <v>0</v>
      </c>
      <c r="K31" s="26">
        <f t="shared" si="5"/>
        <v>0</v>
      </c>
      <c r="L31" s="28">
        <f t="shared" si="4"/>
        <v>0</v>
      </c>
    </row>
    <row r="32" spans="1:12" ht="17.25" customHeight="1" x14ac:dyDescent="0.25">
      <c r="A32" s="8" t="str">
        <f>'UND Detailed Budget'!A35</f>
        <v>Graduate Student</v>
      </c>
      <c r="B32" s="55">
        <v>0</v>
      </c>
      <c r="C32" s="8"/>
      <c r="D32" s="8"/>
      <c r="E32" s="8"/>
      <c r="F32" s="8"/>
      <c r="G32" s="26">
        <f>$B$32</f>
        <v>0</v>
      </c>
      <c r="H32" s="26">
        <f t="shared" ref="H32:K32" si="6">$B$32</f>
        <v>0</v>
      </c>
      <c r="I32" s="26">
        <f t="shared" si="6"/>
        <v>0</v>
      </c>
      <c r="J32" s="26">
        <f t="shared" si="6"/>
        <v>0</v>
      </c>
      <c r="K32" s="26">
        <f t="shared" si="6"/>
        <v>0</v>
      </c>
      <c r="L32" s="28">
        <f t="shared" si="4"/>
        <v>0</v>
      </c>
    </row>
    <row r="33" spans="1:12" ht="17.25" customHeight="1" x14ac:dyDescent="0.25">
      <c r="A33" s="8" t="str">
        <f>'UND Detailed Budget'!A36</f>
        <v>Undergraduate Student</v>
      </c>
      <c r="B33" s="89">
        <v>0</v>
      </c>
      <c r="C33" s="8"/>
      <c r="D33" s="8"/>
      <c r="E33" s="8"/>
      <c r="F33" s="8"/>
      <c r="G33" s="31">
        <f>$B$33</f>
        <v>0</v>
      </c>
      <c r="H33" s="31">
        <f t="shared" ref="H33:K33" si="7">$B$33</f>
        <v>0</v>
      </c>
      <c r="I33" s="31">
        <f t="shared" si="7"/>
        <v>0</v>
      </c>
      <c r="J33" s="31">
        <f t="shared" si="7"/>
        <v>0</v>
      </c>
      <c r="K33" s="31">
        <f t="shared" si="7"/>
        <v>0</v>
      </c>
      <c r="L33" s="32">
        <f>SUM(G33:K33)</f>
        <v>0</v>
      </c>
    </row>
    <row r="34" spans="1:12" ht="17.25" customHeight="1" x14ac:dyDescent="0.25">
      <c r="A34" s="52" t="s">
        <v>40</v>
      </c>
      <c r="B34" s="57" t="s">
        <v>7</v>
      </c>
      <c r="C34" s="8"/>
      <c r="D34" s="8"/>
      <c r="E34" s="8"/>
      <c r="F34" s="8"/>
      <c r="G34" s="58">
        <f>SUM(G26:G33)</f>
        <v>0</v>
      </c>
      <c r="H34" s="58">
        <f>SUM(H26:H33)</f>
        <v>0</v>
      </c>
      <c r="I34" s="58">
        <f>SUM(I26:I33)</f>
        <v>0</v>
      </c>
      <c r="J34" s="58">
        <f>SUM(J26:J33)</f>
        <v>0</v>
      </c>
      <c r="K34" s="58">
        <f>SUM(K26:K33)</f>
        <v>0</v>
      </c>
      <c r="L34" s="28">
        <f t="shared" si="4"/>
        <v>0</v>
      </c>
    </row>
    <row r="35" spans="1:12" ht="17.25" customHeight="1" x14ac:dyDescent="0.25">
      <c r="A35" s="52" t="s">
        <v>41</v>
      </c>
      <c r="B35" s="8"/>
      <c r="C35" s="8"/>
      <c r="D35" s="8"/>
      <c r="E35" s="8"/>
      <c r="F35" s="8"/>
      <c r="G35" s="59">
        <f>G24+G34</f>
        <v>0</v>
      </c>
      <c r="H35" s="59">
        <f>H24+H34</f>
        <v>0</v>
      </c>
      <c r="I35" s="59">
        <f>I24+I34</f>
        <v>0</v>
      </c>
      <c r="J35" s="59">
        <f>J24+J34</f>
        <v>0</v>
      </c>
      <c r="K35" s="59">
        <f>K24+K34</f>
        <v>0</v>
      </c>
      <c r="L35" s="50">
        <f t="shared" si="4"/>
        <v>0</v>
      </c>
    </row>
    <row r="36" spans="1:12" ht="8.1" customHeight="1" x14ac:dyDescent="0.25">
      <c r="A36" s="8"/>
      <c r="B36" s="8"/>
      <c r="C36" s="8"/>
      <c r="D36" s="8"/>
      <c r="E36" s="8"/>
      <c r="F36" s="8"/>
      <c r="G36" s="26"/>
      <c r="H36" s="26"/>
      <c r="I36" s="26"/>
      <c r="J36" s="26"/>
      <c r="K36" s="26"/>
      <c r="L36" s="28"/>
    </row>
    <row r="37" spans="1:12" ht="17.25" customHeight="1" x14ac:dyDescent="0.25">
      <c r="A37" s="11" t="str">
        <f>'UND Detailed Budget'!A40</f>
        <v>Equipment (Per Unit Price &gt;$5,000)</v>
      </c>
      <c r="B37" s="8"/>
      <c r="C37" s="8"/>
      <c r="D37" s="8"/>
      <c r="E37" s="8"/>
      <c r="F37" s="8"/>
      <c r="G37" s="26"/>
      <c r="H37" s="26"/>
      <c r="I37" s="26"/>
      <c r="J37" s="26"/>
      <c r="K37" s="26"/>
      <c r="L37" s="28"/>
    </row>
    <row r="38" spans="1:12" ht="17.25" customHeight="1" x14ac:dyDescent="0.25">
      <c r="A38" s="107" t="str">
        <f>'UND Detailed Budget'!A41</f>
        <v>Enter Equipment Description Here</v>
      </c>
      <c r="B38" s="107"/>
      <c r="C38" s="107"/>
      <c r="D38" s="47"/>
      <c r="E38" s="8"/>
      <c r="F38" s="8"/>
      <c r="G38" s="26"/>
      <c r="H38" s="26"/>
      <c r="I38" s="26"/>
      <c r="J38" s="26"/>
      <c r="K38" s="26"/>
      <c r="L38" s="28">
        <f>SUM(G38:K38)</f>
        <v>0</v>
      </c>
    </row>
    <row r="39" spans="1:12" ht="17.25" customHeight="1" x14ac:dyDescent="0.25">
      <c r="A39" s="107" t="str">
        <f>'UND Detailed Budget'!A42</f>
        <v>Enter Equipment Description Here</v>
      </c>
      <c r="B39" s="107"/>
      <c r="C39" s="107"/>
      <c r="D39" s="47"/>
      <c r="E39" s="8"/>
      <c r="F39" s="8"/>
      <c r="G39" s="26"/>
      <c r="H39" s="26"/>
      <c r="I39" s="26"/>
      <c r="J39" s="26"/>
      <c r="K39" s="26"/>
      <c r="L39" s="28">
        <f>SUM(G39:K39)</f>
        <v>0</v>
      </c>
    </row>
    <row r="40" spans="1:12" ht="17.25" customHeight="1" x14ac:dyDescent="0.25">
      <c r="A40" s="52" t="s">
        <v>43</v>
      </c>
      <c r="B40" s="8"/>
      <c r="C40" s="8"/>
      <c r="D40" s="8"/>
      <c r="E40" s="8"/>
      <c r="F40" s="8"/>
      <c r="G40" s="59">
        <f>SUM(G38:G39)</f>
        <v>0</v>
      </c>
      <c r="H40" s="59">
        <f>SUM(H38:H39)</f>
        <v>0</v>
      </c>
      <c r="I40" s="59">
        <f>SUM(I38:I39)</f>
        <v>0</v>
      </c>
      <c r="J40" s="59">
        <f>SUM(J38:J39)</f>
        <v>0</v>
      </c>
      <c r="K40" s="59">
        <f>SUM(K38:K39)</f>
        <v>0</v>
      </c>
      <c r="L40" s="50">
        <f>SUM(G40:K40)</f>
        <v>0</v>
      </c>
    </row>
    <row r="41" spans="1:12" ht="8.1" customHeight="1" x14ac:dyDescent="0.25">
      <c r="A41" s="52"/>
      <c r="B41" s="8"/>
      <c r="C41" s="8"/>
      <c r="D41" s="8"/>
      <c r="E41" s="8"/>
      <c r="F41" s="8"/>
      <c r="G41" s="61"/>
      <c r="H41" s="61"/>
      <c r="I41" s="61"/>
      <c r="J41" s="61"/>
      <c r="K41" s="61"/>
      <c r="L41" s="28"/>
    </row>
    <row r="42" spans="1:12" ht="17.25" customHeight="1" x14ac:dyDescent="0.25">
      <c r="A42" s="11" t="s">
        <v>44</v>
      </c>
      <c r="B42" s="11" t="s">
        <v>45</v>
      </c>
      <c r="C42" s="62"/>
      <c r="D42" s="8"/>
      <c r="E42" s="8"/>
      <c r="F42" s="8"/>
      <c r="G42" s="26"/>
      <c r="H42" s="26"/>
      <c r="I42" s="26"/>
      <c r="J42" s="26"/>
      <c r="K42" s="26"/>
      <c r="L42" s="28"/>
    </row>
    <row r="43" spans="1:12" ht="17.25" customHeight="1" x14ac:dyDescent="0.25">
      <c r="A43" s="107" t="str">
        <f>'UND Detailed Budget'!A46</f>
        <v>Enter The Name of Your 1st Subcontractor Here</v>
      </c>
      <c r="B43" s="107"/>
      <c r="C43" s="107"/>
      <c r="D43" s="47"/>
      <c r="E43" s="8"/>
      <c r="F43" s="8"/>
      <c r="G43" s="26"/>
      <c r="H43" s="26"/>
      <c r="I43" s="26"/>
      <c r="J43" s="26"/>
      <c r="K43" s="26"/>
      <c r="L43" s="28">
        <f>SUM(G43:K43)</f>
        <v>0</v>
      </c>
    </row>
    <row r="44" spans="1:12" ht="17.25" customHeight="1" x14ac:dyDescent="0.25">
      <c r="A44" s="107" t="str">
        <f>'UND Detailed Budget'!A47</f>
        <v>Enter The Name of Your 2nd Subcontractor Here</v>
      </c>
      <c r="B44" s="107"/>
      <c r="C44" s="107"/>
      <c r="D44" s="47"/>
      <c r="E44" s="8"/>
      <c r="F44" s="8"/>
      <c r="G44" s="26"/>
      <c r="H44" s="26"/>
      <c r="I44" s="26"/>
      <c r="J44" s="26"/>
      <c r="K44" s="26"/>
      <c r="L44" s="28">
        <f>SUM(G44:K44)</f>
        <v>0</v>
      </c>
    </row>
    <row r="45" spans="1:12" ht="17.25" customHeight="1" x14ac:dyDescent="0.25">
      <c r="A45" s="62"/>
      <c r="B45" s="54" t="s">
        <v>48</v>
      </c>
      <c r="C45" s="63"/>
      <c r="D45" s="23"/>
      <c r="E45" s="8"/>
      <c r="F45" s="8"/>
      <c r="G45" s="26"/>
      <c r="H45" s="26"/>
      <c r="I45" s="26"/>
      <c r="J45" s="26"/>
      <c r="K45" s="26"/>
      <c r="L45" s="28"/>
    </row>
    <row r="46" spans="1:12" ht="17.25" customHeight="1" x14ac:dyDescent="0.25">
      <c r="A46" s="107" t="str">
        <f>'UND Detailed Budget'!A49</f>
        <v>Enter The Name of Your 1st Subcontractor Here</v>
      </c>
      <c r="B46" s="107"/>
      <c r="C46" s="107"/>
      <c r="D46" s="47"/>
      <c r="E46" s="8"/>
      <c r="F46" s="8"/>
      <c r="G46" s="26"/>
      <c r="H46" s="26"/>
      <c r="I46" s="26"/>
      <c r="J46" s="26"/>
      <c r="K46" s="26"/>
      <c r="L46" s="28">
        <f>SUM(G46:K46)</f>
        <v>0</v>
      </c>
    </row>
    <row r="47" spans="1:12" ht="17.25" customHeight="1" x14ac:dyDescent="0.25">
      <c r="A47" s="107" t="str">
        <f>'UND Detailed Budget'!A50</f>
        <v>Enter The Name of Your 2nd Subcontractor Here</v>
      </c>
      <c r="B47" s="107"/>
      <c r="C47" s="107"/>
      <c r="D47" s="47"/>
      <c r="E47" s="8"/>
      <c r="F47" s="8"/>
      <c r="G47" s="26"/>
      <c r="H47" s="26"/>
      <c r="I47" s="26"/>
      <c r="J47" s="26"/>
      <c r="K47" s="26"/>
      <c r="L47" s="28">
        <f>SUM(G47:K47)</f>
        <v>0</v>
      </c>
    </row>
    <row r="48" spans="1:12" ht="17.25" customHeight="1" x14ac:dyDescent="0.25">
      <c r="A48" s="52" t="s">
        <v>49</v>
      </c>
      <c r="B48" s="8"/>
      <c r="C48" s="8"/>
      <c r="D48" s="8"/>
      <c r="E48" s="8"/>
      <c r="F48" s="8"/>
      <c r="G48" s="59">
        <f>SUM(G43:G47)</f>
        <v>0</v>
      </c>
      <c r="H48" s="59">
        <f>SUM(H43:H47)</f>
        <v>0</v>
      </c>
      <c r="I48" s="59">
        <f>SUM(I43:I47)</f>
        <v>0</v>
      </c>
      <c r="J48" s="59">
        <f>SUM(J43:J47)</f>
        <v>0</v>
      </c>
      <c r="K48" s="59">
        <f>SUM(K43:K47)</f>
        <v>0</v>
      </c>
      <c r="L48" s="50">
        <f>SUM(G48:K48)</f>
        <v>0</v>
      </c>
    </row>
    <row r="49" spans="1:12" ht="8.1" customHeight="1" x14ac:dyDescent="0.25">
      <c r="A49" s="52"/>
      <c r="B49" s="8"/>
      <c r="C49" s="8"/>
      <c r="D49" s="8"/>
      <c r="E49" s="8"/>
      <c r="F49" s="8"/>
      <c r="G49" s="61"/>
      <c r="H49" s="61"/>
      <c r="I49" s="61"/>
      <c r="J49" s="61"/>
      <c r="K49" s="61"/>
      <c r="L49" s="28"/>
    </row>
    <row r="50" spans="1:12" ht="17.25" customHeight="1" x14ac:dyDescent="0.25">
      <c r="A50" s="52" t="str">
        <f>'UND Detailed Budget'!A53</f>
        <v>Other Direct Costs</v>
      </c>
      <c r="B50" s="8"/>
      <c r="C50" s="8"/>
      <c r="D50" s="8"/>
      <c r="E50" s="8"/>
      <c r="F50" s="8"/>
      <c r="G50" s="26"/>
      <c r="H50" s="26"/>
      <c r="I50" s="26"/>
      <c r="J50" s="26"/>
      <c r="K50" s="26"/>
      <c r="L50" s="28"/>
    </row>
    <row r="51" spans="1:12" ht="17.25" customHeight="1" x14ac:dyDescent="0.25">
      <c r="A51" s="8" t="str">
        <f>'UND Detailed Budget'!A54</f>
        <v xml:space="preserve">Travel </v>
      </c>
      <c r="B51" s="8"/>
      <c r="C51" s="8"/>
      <c r="D51" s="8"/>
      <c r="E51" s="8"/>
      <c r="F51" s="8"/>
      <c r="G51" s="26"/>
      <c r="H51" s="26"/>
      <c r="I51" s="26"/>
      <c r="J51" s="26"/>
      <c r="K51" s="26"/>
      <c r="L51" s="28">
        <f t="shared" ref="L51:L59" si="8">SUM(G51:K51)</f>
        <v>0</v>
      </c>
    </row>
    <row r="52" spans="1:12" ht="17.25" customHeight="1" x14ac:dyDescent="0.25">
      <c r="A52" s="8" t="str">
        <f>'UND Detailed Budget'!A55</f>
        <v>Publications</v>
      </c>
      <c r="B52" s="8"/>
      <c r="C52" s="8"/>
      <c r="D52" s="8"/>
      <c r="E52" s="8"/>
      <c r="F52" s="8"/>
      <c r="G52" s="26"/>
      <c r="H52" s="26"/>
      <c r="I52" s="26"/>
      <c r="J52" s="26"/>
      <c r="K52" s="26"/>
      <c r="L52" s="28">
        <f t="shared" si="8"/>
        <v>0</v>
      </c>
    </row>
    <row r="53" spans="1:12" ht="17.25" customHeight="1" x14ac:dyDescent="0.25">
      <c r="A53" s="8" t="str">
        <f>'UND Detailed Budget'!A56</f>
        <v xml:space="preserve">Supplies </v>
      </c>
      <c r="B53" s="8"/>
      <c r="C53" s="8"/>
      <c r="D53" s="8"/>
      <c r="E53" s="8"/>
      <c r="F53" s="8"/>
      <c r="G53" s="26"/>
      <c r="H53" s="26"/>
      <c r="I53" s="26"/>
      <c r="J53" s="26"/>
      <c r="K53" s="26"/>
      <c r="L53" s="28">
        <f t="shared" si="8"/>
        <v>0</v>
      </c>
    </row>
    <row r="54" spans="1:12" ht="17.25" customHeight="1" x14ac:dyDescent="0.25">
      <c r="A54" s="8" t="str">
        <f>'UND Detailed Budget'!A57</f>
        <v>Open</v>
      </c>
      <c r="B54" s="8"/>
      <c r="C54" s="8"/>
      <c r="D54" s="8"/>
      <c r="E54" s="8"/>
      <c r="F54" s="8"/>
      <c r="G54" s="26"/>
      <c r="H54" s="26"/>
      <c r="I54" s="26"/>
      <c r="J54" s="26"/>
      <c r="K54" s="26"/>
      <c r="L54" s="28">
        <f t="shared" si="8"/>
        <v>0</v>
      </c>
    </row>
    <row r="55" spans="1:12" ht="17.25" customHeight="1" x14ac:dyDescent="0.25">
      <c r="A55" s="8" t="str">
        <f>'UND Detailed Budget'!A58</f>
        <v>Open</v>
      </c>
      <c r="B55" s="8"/>
      <c r="C55" s="8"/>
      <c r="D55" s="8"/>
      <c r="E55" s="8"/>
      <c r="F55" s="8"/>
      <c r="G55" s="26"/>
      <c r="H55" s="26"/>
      <c r="I55" s="26"/>
      <c r="J55" s="26"/>
      <c r="K55" s="26"/>
      <c r="L55" s="28">
        <f t="shared" si="8"/>
        <v>0</v>
      </c>
    </row>
    <row r="56" spans="1:12" ht="17.25" customHeight="1" x14ac:dyDescent="0.25">
      <c r="A56" s="8" t="str">
        <f>'UND Detailed Budget'!A59</f>
        <v>Participant Support</v>
      </c>
      <c r="B56" s="9" t="str">
        <f>'UND Detailed Budget'!B59</f>
        <v>- don't change title - these are not subject to F&amp;A</v>
      </c>
      <c r="C56" s="9"/>
      <c r="D56" s="9"/>
      <c r="E56" s="8"/>
      <c r="F56" s="8"/>
      <c r="G56" s="26"/>
      <c r="H56" s="26"/>
      <c r="I56" s="26"/>
      <c r="J56" s="26"/>
      <c r="K56" s="26"/>
      <c r="L56" s="28">
        <f t="shared" si="8"/>
        <v>0</v>
      </c>
    </row>
    <row r="57" spans="1:12" ht="17.25" customHeight="1" x14ac:dyDescent="0.25">
      <c r="A57" s="8" t="str">
        <f>'UND Detailed Budget'!A60</f>
        <v>Graduate Student Tuition</v>
      </c>
      <c r="B57" s="9" t="str">
        <f>'UND Detailed Budget'!B60</f>
        <v>- don't change title - these are not subject to F&amp;A</v>
      </c>
      <c r="C57" s="9"/>
      <c r="D57" s="9"/>
      <c r="E57" s="8"/>
      <c r="F57" s="8"/>
      <c r="G57" s="26"/>
      <c r="H57" s="26"/>
      <c r="I57" s="26"/>
      <c r="J57" s="26"/>
      <c r="K57" s="26"/>
      <c r="L57" s="28">
        <f t="shared" si="8"/>
        <v>0</v>
      </c>
    </row>
    <row r="58" spans="1:12" ht="17.25" customHeight="1" x14ac:dyDescent="0.25">
      <c r="A58" s="8" t="str">
        <f>'UND Detailed Budget'!A61</f>
        <v>Scholarships and Fellowships</v>
      </c>
      <c r="B58" s="9" t="str">
        <f>'UND Detailed Budget'!B61</f>
        <v>- don't change title - these are not subject to F&amp;A</v>
      </c>
      <c r="C58" s="9"/>
      <c r="D58" s="9"/>
      <c r="E58" s="8"/>
      <c r="F58" s="8"/>
      <c r="G58" s="26"/>
      <c r="H58" s="26"/>
      <c r="I58" s="26"/>
      <c r="J58" s="26"/>
      <c r="K58" s="26"/>
      <c r="L58" s="28">
        <f t="shared" si="8"/>
        <v>0</v>
      </c>
    </row>
    <row r="59" spans="1:12" ht="17.25" customHeight="1" x14ac:dyDescent="0.25">
      <c r="A59" s="52" t="s">
        <v>59</v>
      </c>
      <c r="B59" s="8"/>
      <c r="C59" s="8"/>
      <c r="D59" s="8"/>
      <c r="E59" s="8"/>
      <c r="F59" s="8"/>
      <c r="G59" s="59">
        <f>SUM(G51:G58)</f>
        <v>0</v>
      </c>
      <c r="H59" s="59">
        <f>SUM(H51:H58)</f>
        <v>0</v>
      </c>
      <c r="I59" s="59">
        <f>SUM(I51:I58)</f>
        <v>0</v>
      </c>
      <c r="J59" s="59">
        <f>SUM(J51:J58)</f>
        <v>0</v>
      </c>
      <c r="K59" s="59">
        <f>SUM(K51:K58)</f>
        <v>0</v>
      </c>
      <c r="L59" s="50">
        <f t="shared" si="8"/>
        <v>0</v>
      </c>
    </row>
    <row r="60" spans="1:12" ht="8.1" customHeight="1" x14ac:dyDescent="0.25">
      <c r="A60" s="8"/>
      <c r="B60" s="8"/>
      <c r="C60" s="8"/>
      <c r="D60" s="8"/>
      <c r="E60" s="8"/>
      <c r="F60" s="8"/>
      <c r="G60" s="26"/>
      <c r="H60" s="26"/>
      <c r="I60" s="26"/>
      <c r="J60" s="26"/>
      <c r="K60" s="26"/>
      <c r="L60" s="28"/>
    </row>
    <row r="61" spans="1:12" ht="17.25" customHeight="1" x14ac:dyDescent="0.25">
      <c r="A61" s="52"/>
      <c r="B61" s="8"/>
      <c r="C61" s="8"/>
      <c r="D61" s="8"/>
      <c r="E61" s="8"/>
      <c r="F61" s="8"/>
      <c r="G61" s="26"/>
      <c r="H61" s="26"/>
      <c r="I61" s="26"/>
      <c r="J61" s="26"/>
      <c r="K61" s="26"/>
      <c r="L61" s="28"/>
    </row>
    <row r="62" spans="1:12" ht="17.25" customHeight="1" x14ac:dyDescent="0.25">
      <c r="A62" s="52" t="s">
        <v>60</v>
      </c>
      <c r="B62" s="8"/>
      <c r="C62" s="8"/>
      <c r="D62" s="8"/>
      <c r="E62" s="8"/>
      <c r="F62" s="8"/>
      <c r="G62" s="59">
        <f>+G59+G48+G40+G35</f>
        <v>0</v>
      </c>
      <c r="H62" s="59">
        <f>+H59+H48+H40+H35</f>
        <v>0</v>
      </c>
      <c r="I62" s="59">
        <f>+I59+I48+I40+I35</f>
        <v>0</v>
      </c>
      <c r="J62" s="59">
        <f>+J59+J48+J40+J35</f>
        <v>0</v>
      </c>
      <c r="K62" s="59">
        <f>+K59+K48+K40+K35</f>
        <v>0</v>
      </c>
      <c r="L62" s="50">
        <f>SUM(G62:K62)</f>
        <v>0</v>
      </c>
    </row>
    <row r="63" spans="1:12" ht="8.1" customHeight="1" x14ac:dyDescent="0.25">
      <c r="A63" s="8"/>
      <c r="B63" s="8"/>
      <c r="C63" s="8"/>
      <c r="D63" s="8"/>
      <c r="E63" s="8"/>
      <c r="F63" s="8"/>
      <c r="G63" s="26"/>
      <c r="H63" s="26"/>
      <c r="I63" s="26"/>
      <c r="J63" s="26"/>
      <c r="K63" s="26"/>
      <c r="L63" s="28"/>
    </row>
    <row r="64" spans="1:12" ht="17.25" customHeight="1" x14ac:dyDescent="0.25">
      <c r="A64" s="52"/>
      <c r="B64" s="8"/>
      <c r="C64" s="8"/>
      <c r="D64" s="8"/>
      <c r="E64" s="8"/>
      <c r="F64" s="8"/>
      <c r="G64" s="26"/>
      <c r="H64" s="26"/>
      <c r="I64" s="26"/>
      <c r="J64" s="26"/>
      <c r="K64" s="26"/>
      <c r="L64" s="28"/>
    </row>
    <row r="65" spans="1:12" ht="17.25" customHeight="1" x14ac:dyDescent="0.25">
      <c r="A65" s="15"/>
      <c r="B65" s="15"/>
      <c r="C65" s="15"/>
      <c r="D65" s="10"/>
      <c r="E65" s="10"/>
      <c r="F65" s="10"/>
      <c r="G65" s="26"/>
      <c r="H65" s="26"/>
      <c r="I65" s="26"/>
      <c r="J65" s="26"/>
      <c r="K65" s="26"/>
      <c r="L65" s="28"/>
    </row>
    <row r="66" spans="1:12" ht="17.25" customHeight="1" x14ac:dyDescent="0.25">
      <c r="A66" s="23" t="str">
        <f>'UND Detailed Budget'!A69</f>
        <v>Modified Total Direct Cost Yr 1</v>
      </c>
      <c r="B66" s="64">
        <f>'UND Detailed Budget'!B69</f>
        <v>0.41</v>
      </c>
      <c r="C66" s="30">
        <f>+G62-G58-G57-G47-G46-G40-G56</f>
        <v>0</v>
      </c>
      <c r="D66" s="30"/>
      <c r="E66" s="65"/>
      <c r="F66" s="65" t="s">
        <v>7</v>
      </c>
      <c r="G66" s="59">
        <f>C66*B66</f>
        <v>0</v>
      </c>
      <c r="H66" s="59">
        <f>C67*B67</f>
        <v>0</v>
      </c>
      <c r="I66" s="59">
        <f>C68*B68</f>
        <v>0</v>
      </c>
      <c r="J66" s="59">
        <f>C69*B69</f>
        <v>0</v>
      </c>
      <c r="K66" s="59">
        <f>C70*B70</f>
        <v>0</v>
      </c>
      <c r="L66" s="50">
        <f>SUM(G66:K66)</f>
        <v>0</v>
      </c>
    </row>
    <row r="67" spans="1:12" ht="17.25" customHeight="1" x14ac:dyDescent="0.25">
      <c r="A67" s="23" t="str">
        <f>'UND Detailed Budget'!A70</f>
        <v>Modified Total Direct Cost Yr 2</v>
      </c>
      <c r="B67" s="64">
        <f>'UND Detailed Budget'!B70</f>
        <v>0.41</v>
      </c>
      <c r="C67" s="30">
        <f>+H62-H58-H57-H47-H46-H40-H56</f>
        <v>0</v>
      </c>
      <c r="D67" s="30"/>
      <c r="E67" s="65"/>
      <c r="F67" s="65" t="s">
        <v>7</v>
      </c>
      <c r="G67" s="26"/>
      <c r="H67" s="26"/>
      <c r="I67" s="26"/>
      <c r="J67" s="26"/>
      <c r="K67" s="26"/>
      <c r="L67" s="28"/>
    </row>
    <row r="68" spans="1:12" ht="17.25" customHeight="1" x14ac:dyDescent="0.25">
      <c r="A68" s="23" t="str">
        <f>'UND Detailed Budget'!A71</f>
        <v>Modified Total Direct Cost Yr 3</v>
      </c>
      <c r="B68" s="64">
        <f>'UND Detailed Budget'!B71</f>
        <v>0.41</v>
      </c>
      <c r="C68" s="30">
        <f>+I62-I58-I57-I47-I46-I40-I56</f>
        <v>0</v>
      </c>
      <c r="D68" s="30"/>
      <c r="E68" s="65"/>
      <c r="F68" s="65" t="s">
        <v>7</v>
      </c>
      <c r="G68" s="26"/>
      <c r="H68" s="26"/>
      <c r="I68" s="26"/>
      <c r="J68" s="26"/>
      <c r="K68" s="26"/>
      <c r="L68" s="28"/>
    </row>
    <row r="69" spans="1:12" ht="17.25" customHeight="1" x14ac:dyDescent="0.25">
      <c r="A69" s="23" t="str">
        <f>'UND Detailed Budget'!A72</f>
        <v>Modified Total Direct Cost Yr 4</v>
      </c>
      <c r="B69" s="64">
        <f>'UND Detailed Budget'!B72</f>
        <v>0.41</v>
      </c>
      <c r="C69" s="30">
        <f>+J62-J58-J57-J47-J46-J40-J56</f>
        <v>0</v>
      </c>
      <c r="D69" s="30"/>
      <c r="E69" s="65"/>
      <c r="F69" s="65" t="s">
        <v>7</v>
      </c>
      <c r="G69" s="26"/>
      <c r="H69" s="26"/>
      <c r="I69" s="26"/>
      <c r="J69" s="26"/>
      <c r="K69" s="26"/>
      <c r="L69" s="28"/>
    </row>
    <row r="70" spans="1:12" ht="17.25" customHeight="1" x14ac:dyDescent="0.25">
      <c r="A70" s="23" t="str">
        <f>'UND Detailed Budget'!A73</f>
        <v>Modified Total Direct Cost Yr 5</v>
      </c>
      <c r="B70" s="64">
        <f>'UND Detailed Budget'!B73</f>
        <v>0.41</v>
      </c>
      <c r="C70" s="30">
        <f>+K62-K58-K57-K47-K46-K40-K56</f>
        <v>0</v>
      </c>
      <c r="D70" s="30"/>
      <c r="E70" s="65"/>
      <c r="F70" s="65" t="s">
        <v>7</v>
      </c>
      <c r="G70" s="26"/>
      <c r="H70" s="26"/>
      <c r="I70" s="26"/>
      <c r="J70" s="26"/>
      <c r="K70" s="26"/>
      <c r="L70" s="28"/>
    </row>
    <row r="71" spans="1:12" s="69" customFormat="1" ht="8.1" customHeight="1" x14ac:dyDescent="0.25">
      <c r="A71" s="66"/>
      <c r="B71" s="66"/>
      <c r="C71" s="66"/>
      <c r="D71" s="66"/>
      <c r="E71" s="66"/>
      <c r="F71" s="66"/>
      <c r="G71" s="67"/>
      <c r="H71" s="67"/>
      <c r="I71" s="67"/>
      <c r="J71" s="67"/>
      <c r="K71" s="67"/>
      <c r="L71" s="28"/>
    </row>
    <row r="72" spans="1:12" ht="17.25" customHeight="1" thickBot="1" x14ac:dyDescent="0.3">
      <c r="A72" s="70" t="s">
        <v>70</v>
      </c>
      <c r="B72" s="71"/>
      <c r="C72" s="71"/>
      <c r="D72" s="71"/>
      <c r="E72" s="71"/>
      <c r="F72" s="71"/>
      <c r="G72" s="72">
        <f>G66+G62</f>
        <v>0</v>
      </c>
      <c r="H72" s="72">
        <f>H66+H62</f>
        <v>0</v>
      </c>
      <c r="I72" s="72">
        <f>I66+I62</f>
        <v>0</v>
      </c>
      <c r="J72" s="72">
        <f>J66+J62</f>
        <v>0</v>
      </c>
      <c r="K72" s="72">
        <f>K66+K62</f>
        <v>0</v>
      </c>
      <c r="L72" s="74">
        <f>SUM(G72:K72)</f>
        <v>0</v>
      </c>
    </row>
    <row r="73" spans="1:12" ht="17.25" customHeight="1" thickTop="1" x14ac:dyDescent="0.25"/>
    <row r="74" spans="1:12" ht="17.25" customHeight="1" x14ac:dyDescent="0.25"/>
    <row r="75" spans="1:12" ht="17.25" customHeight="1" x14ac:dyDescent="0.25"/>
    <row r="76" spans="1:12" ht="17.25" customHeight="1" x14ac:dyDescent="0.25"/>
    <row r="77" spans="1:12" ht="17.25" customHeight="1" x14ac:dyDescent="0.25"/>
    <row r="78" spans="1:12" ht="17.25" customHeight="1" x14ac:dyDescent="0.25"/>
    <row r="79" spans="1:12" ht="17.25" customHeight="1" x14ac:dyDescent="0.25"/>
    <row r="80" spans="1:12" ht="17.25" customHeight="1" x14ac:dyDescent="0.25"/>
    <row r="81" ht="17.25" customHeight="1" x14ac:dyDescent="0.25"/>
    <row r="82" ht="17.25" customHeight="1" x14ac:dyDescent="0.25"/>
  </sheetData>
  <mergeCells count="9">
    <mergeCell ref="A43:C43"/>
    <mergeCell ref="A44:C44"/>
    <mergeCell ref="A46:C46"/>
    <mergeCell ref="A47:C47"/>
    <mergeCell ref="C2:I2"/>
    <mergeCell ref="A3:L3"/>
    <mergeCell ref="A5:L5"/>
    <mergeCell ref="A38:C38"/>
    <mergeCell ref="A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 Detailed Budget</vt:lpstr>
      <vt:lpstr>Detailed Cost Share Budget</vt:lpstr>
    </vt:vector>
  </TitlesOfParts>
  <Company>University of North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Gao, Shanshan</dc:creator>
  <cp:lastModifiedBy>Gao, Shanshan</cp:lastModifiedBy>
  <dcterms:created xsi:type="dcterms:W3CDTF">2024-02-06T19:34:06Z</dcterms:created>
  <dcterms:modified xsi:type="dcterms:W3CDTF">2024-08-15T13:54:51Z</dcterms:modified>
</cp:coreProperties>
</file>