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les.med.UND.edu\ResearchAffairs\General\Grants Management\Working Files\2. Shanshan Gao Play Folder\Tasks\Budget Tools\Budget Tool 08092024 Updated\"/>
    </mc:Choice>
  </mc:AlternateContent>
  <xr:revisionPtr revIDLastSave="0" documentId="13_ncr:1_{A72D4878-C89D-470F-AB28-369B0AAB6BD1}" xr6:coauthVersionLast="47" xr6:coauthVersionMax="47" xr10:uidLastSave="{00000000-0000-0000-0000-000000000000}"/>
  <bookViews>
    <workbookView xWindow="-49095" yWindow="-945" windowWidth="35085" windowHeight="15615" xr2:uid="{9AB6D781-FC52-4D9B-B137-9BC4F6F11B33}"/>
  </bookViews>
  <sheets>
    <sheet name="UND Detailed Budge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62" i="1" l="1"/>
  <c r="J62" i="1"/>
  <c r="I62" i="1"/>
  <c r="H62" i="1"/>
  <c r="G62" i="1"/>
  <c r="L61" i="1"/>
  <c r="L60" i="1"/>
  <c r="L59" i="1"/>
  <c r="L58" i="1"/>
  <c r="L57" i="1"/>
  <c r="L56" i="1"/>
  <c r="L55" i="1"/>
  <c r="L54" i="1"/>
  <c r="K51" i="1"/>
  <c r="J51" i="1"/>
  <c r="I51" i="1"/>
  <c r="H51" i="1"/>
  <c r="G51" i="1"/>
  <c r="L50" i="1"/>
  <c r="A50" i="1"/>
  <c r="L49" i="1"/>
  <c r="A49" i="1"/>
  <c r="L47" i="1"/>
  <c r="L46" i="1"/>
  <c r="K43" i="1"/>
  <c r="J43" i="1"/>
  <c r="I43" i="1"/>
  <c r="H43" i="1"/>
  <c r="G43" i="1"/>
  <c r="L42" i="1"/>
  <c r="L41" i="1"/>
  <c r="K36" i="1"/>
  <c r="J36" i="1"/>
  <c r="I36" i="1"/>
  <c r="H36" i="1"/>
  <c r="G36" i="1"/>
  <c r="A36" i="1"/>
  <c r="K35" i="1"/>
  <c r="J35" i="1"/>
  <c r="I35" i="1"/>
  <c r="H35" i="1"/>
  <c r="G35" i="1"/>
  <c r="A35" i="1"/>
  <c r="A34" i="1"/>
  <c r="A33" i="1"/>
  <c r="A32" i="1"/>
  <c r="A31" i="1"/>
  <c r="A30" i="1"/>
  <c r="A29" i="1"/>
  <c r="G25" i="1"/>
  <c r="H25" i="1" s="1"/>
  <c r="G24" i="1"/>
  <c r="H24" i="1" s="1"/>
  <c r="I24" i="1" s="1"/>
  <c r="J24" i="1" s="1"/>
  <c r="K24" i="1" s="1"/>
  <c r="G23" i="1"/>
  <c r="H23" i="1" s="1"/>
  <c r="G22" i="1"/>
  <c r="G19" i="1"/>
  <c r="H19" i="1" s="1"/>
  <c r="G16" i="1"/>
  <c r="G29" i="1" s="1"/>
  <c r="D11" i="1"/>
  <c r="F18" i="1" s="1"/>
  <c r="G18" i="1" s="1"/>
  <c r="C11" i="1"/>
  <c r="F17" i="1" s="1"/>
  <c r="G17" i="1" s="1"/>
  <c r="D10" i="1"/>
  <c r="E18" i="1" s="1"/>
  <c r="C10" i="1"/>
  <c r="L43" i="1" l="1"/>
  <c r="G34" i="1"/>
  <c r="H16" i="1"/>
  <c r="H29" i="1" s="1"/>
  <c r="G26" i="1"/>
  <c r="L51" i="1"/>
  <c r="L35" i="1"/>
  <c r="E17" i="1"/>
  <c r="L36" i="1"/>
  <c r="H17" i="1"/>
  <c r="G30" i="1"/>
  <c r="I19" i="1"/>
  <c r="H32" i="1"/>
  <c r="G31" i="1"/>
  <c r="H18" i="1"/>
  <c r="H34" i="1"/>
  <c r="I23" i="1"/>
  <c r="I25" i="1"/>
  <c r="J25" i="1" s="1"/>
  <c r="K25" i="1" s="1"/>
  <c r="L24" i="1"/>
  <c r="G33" i="1"/>
  <c r="L62" i="1"/>
  <c r="G20" i="1"/>
  <c r="G32" i="1"/>
  <c r="H22" i="1"/>
  <c r="G37" i="1" l="1"/>
  <c r="I16" i="1"/>
  <c r="J16" i="1" s="1"/>
  <c r="I22" i="1"/>
  <c r="H26" i="1"/>
  <c r="H33" i="1"/>
  <c r="I32" i="1"/>
  <c r="J19" i="1"/>
  <c r="L25" i="1"/>
  <c r="I17" i="1"/>
  <c r="H30" i="1"/>
  <c r="I18" i="1"/>
  <c r="H31" i="1"/>
  <c r="G27" i="1"/>
  <c r="G38" i="1" s="1"/>
  <c r="G65" i="1" s="1"/>
  <c r="I34" i="1"/>
  <c r="J23" i="1"/>
  <c r="H20" i="1"/>
  <c r="H27" i="1" s="1"/>
  <c r="I29" i="1" l="1"/>
  <c r="J17" i="1"/>
  <c r="I30" i="1"/>
  <c r="C69" i="1"/>
  <c r="G69" i="1" s="1"/>
  <c r="I26" i="1"/>
  <c r="I33" i="1"/>
  <c r="J22" i="1"/>
  <c r="K23" i="1"/>
  <c r="J34" i="1"/>
  <c r="K16" i="1"/>
  <c r="L16" i="1" s="1"/>
  <c r="J29" i="1"/>
  <c r="I20" i="1"/>
  <c r="J32" i="1"/>
  <c r="K19" i="1"/>
  <c r="K32" i="1" s="1"/>
  <c r="J18" i="1"/>
  <c r="I31" i="1"/>
  <c r="H37" i="1"/>
  <c r="H38" i="1" s="1"/>
  <c r="H65" i="1" s="1"/>
  <c r="J20" i="1" l="1"/>
  <c r="I37" i="1"/>
  <c r="L32" i="1"/>
  <c r="C70" i="1"/>
  <c r="H69" i="1" s="1"/>
  <c r="H75" i="1" s="1"/>
  <c r="L19" i="1"/>
  <c r="I27" i="1"/>
  <c r="I38" i="1" s="1"/>
  <c r="I65" i="1" s="1"/>
  <c r="C71" i="1" s="1"/>
  <c r="I69" i="1" s="1"/>
  <c r="I75" i="1" s="1"/>
  <c r="K34" i="1"/>
  <c r="L34" i="1" s="1"/>
  <c r="L23" i="1"/>
  <c r="K17" i="1"/>
  <c r="J30" i="1"/>
  <c r="G75" i="1"/>
  <c r="K29" i="1"/>
  <c r="L29" i="1" s="1"/>
  <c r="K18" i="1"/>
  <c r="K31" i="1" s="1"/>
  <c r="J31" i="1"/>
  <c r="J33" i="1"/>
  <c r="K22" i="1"/>
  <c r="J26" i="1"/>
  <c r="J27" i="1" s="1"/>
  <c r="L22" i="1"/>
  <c r="J37" i="1" l="1"/>
  <c r="L18" i="1"/>
  <c r="L31" i="1"/>
  <c r="J38" i="1"/>
  <c r="J65" i="1" s="1"/>
  <c r="C72" i="1" s="1"/>
  <c r="J69" i="1" s="1"/>
  <c r="J75" i="1" s="1"/>
  <c r="K30" i="1"/>
  <c r="L30" i="1" s="1"/>
  <c r="L17" i="1"/>
  <c r="K33" i="1"/>
  <c r="L33" i="1" s="1"/>
  <c r="K26" i="1"/>
  <c r="L26" i="1" s="1"/>
  <c r="K20" i="1"/>
  <c r="K37" i="1" l="1"/>
  <c r="L37" i="1"/>
  <c r="K27" i="1"/>
  <c r="K38" i="1" s="1"/>
  <c r="K65" i="1" s="1"/>
  <c r="C73" i="1" s="1"/>
  <c r="K69" i="1" s="1"/>
  <c r="K75" i="1" s="1"/>
  <c r="L75" i="1" s="1"/>
  <c r="L20" i="1"/>
  <c r="L27" i="1" s="1"/>
  <c r="L65" i="1" l="1"/>
  <c r="L69" i="1"/>
  <c r="L38" i="1"/>
</calcChain>
</file>

<file path=xl/sharedStrings.xml><?xml version="1.0" encoding="utf-8"?>
<sst xmlns="http://schemas.openxmlformats.org/spreadsheetml/2006/main" count="103" uniqueCount="73">
  <si>
    <t>UNIVERSITY OF NORTH DAKOTA ~ SMHS Detailed Budget Tool</t>
  </si>
  <si>
    <t xml:space="preserve">Title </t>
  </si>
  <si>
    <t>July 1, 2024 through June 30, 2029</t>
  </si>
  <si>
    <t>Line 13</t>
  </si>
  <si>
    <t>Line 14</t>
  </si>
  <si>
    <t>Salary Per Pay Period</t>
  </si>
  <si>
    <t>Salary Cap Per pay Period</t>
  </si>
  <si>
    <t>Salary Cap Amount</t>
  </si>
  <si>
    <t xml:space="preserve"> </t>
  </si>
  <si>
    <t>DESCRIPTION</t>
  </si>
  <si>
    <t>Total</t>
  </si>
  <si>
    <t>Unpaid</t>
  </si>
  <si>
    <t>Paid</t>
  </si>
  <si>
    <t>Key Personnel</t>
  </si>
  <si>
    <t>Project Role</t>
  </si>
  <si>
    <t>Base Salary</t>
  </si>
  <si>
    <t>Effort</t>
  </si>
  <si>
    <t>YEAR 1</t>
  </si>
  <si>
    <t>YEAR 2</t>
  </si>
  <si>
    <t>YEAR 3</t>
  </si>
  <si>
    <t>YEAR 4</t>
  </si>
  <si>
    <t>YEAR 5</t>
  </si>
  <si>
    <t>TOTAL</t>
  </si>
  <si>
    <t>Enter name</t>
  </si>
  <si>
    <t>PD/PI</t>
  </si>
  <si>
    <t>Enter Name of Capped Person</t>
  </si>
  <si>
    <t>Role</t>
  </si>
  <si>
    <t>Professor</t>
  </si>
  <si>
    <t>Total Key Personnel Costs</t>
  </si>
  <si>
    <t>Other Personnel</t>
  </si>
  <si>
    <t>Enter Name</t>
  </si>
  <si>
    <t>Technician</t>
  </si>
  <si>
    <t>Postdoctoral Associate</t>
  </si>
  <si>
    <t>Graduate Student</t>
  </si>
  <si>
    <t>Undergraduate Student</t>
  </si>
  <si>
    <t>Total Other Personnel Costs</t>
  </si>
  <si>
    <t>Total Personnel Costs</t>
  </si>
  <si>
    <t>Fringe Benefits</t>
  </si>
  <si>
    <t>Fringe Benefit Rate (%/$)</t>
  </si>
  <si>
    <t>Total Fringe Benefit Costs</t>
  </si>
  <si>
    <t>Total Personnel/Fringe Benefits Costs</t>
  </si>
  <si>
    <t>Equipment (Per Unit Price &gt;$5,000)</t>
  </si>
  <si>
    <t>Enter Equipment Description Here</t>
  </si>
  <si>
    <t>Total Equipment Costs</t>
  </si>
  <si>
    <t>Subcontracts</t>
  </si>
  <si>
    <t>Subcontractor (costs &lt; $25,000)</t>
  </si>
  <si>
    <t>Enter The Name of Your 1st Subcontractor Here</t>
  </si>
  <si>
    <t>Enter The Name of Your 2nd Subcontractor Here</t>
  </si>
  <si>
    <t>Subcontractor (costs &gt; $25,000)</t>
  </si>
  <si>
    <t>Total Subcontract Costs</t>
  </si>
  <si>
    <t>Other Direct Costs</t>
  </si>
  <si>
    <t xml:space="preserve">Travel </t>
  </si>
  <si>
    <t>Publications</t>
  </si>
  <si>
    <t xml:space="preserve">Supplies </t>
  </si>
  <si>
    <t>Open</t>
  </si>
  <si>
    <t>Participant Support</t>
  </si>
  <si>
    <t>- don't change title - these are not subject to F&amp;A</t>
  </si>
  <si>
    <t>Graduate Student Tuition</t>
  </si>
  <si>
    <t>Scholarships and Fellowships</t>
  </si>
  <si>
    <t>Total Other Direct Costs</t>
  </si>
  <si>
    <t>Direct Costs</t>
  </si>
  <si>
    <t xml:space="preserve">Total Direct Costs </t>
  </si>
  <si>
    <t>Facilities &amp; Administrative Costs (Indirect Costs)</t>
  </si>
  <si>
    <t>F&amp;A Cost Type</t>
  </si>
  <si>
    <t>F&amp;A Cost Rate</t>
  </si>
  <si>
    <t>F&amp;A Cost Base</t>
  </si>
  <si>
    <t>Modified Total Direct Cost Yr 1</t>
  </si>
  <si>
    <t>Modified Total Direct Cost Yr 2</t>
  </si>
  <si>
    <t>Modified Total Direct Cost Yr 3</t>
  </si>
  <si>
    <t>Modified Total Direct Cost Yr 4</t>
  </si>
  <si>
    <t>Modified Total Direct Cost Yr 5</t>
  </si>
  <si>
    <t>Total Costs</t>
  </si>
  <si>
    <t>Please apply a 3% increase to all base salaries for budget periods starting on or after 7/1/2025. A prorated salary increase is acceptable. For example, if your project will start on 1/1/2025 and your current base salary is $100,000, your budgeted year 1 base salary would be calculated as ($100,000/12)*6 + ($100,000/12)*6 * 1.03, resulting in a total of $101,500.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</si>
</sst>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%"/>
    <numFmt numFmtId="165" formatCode="0.0%"/>
    <numFmt numFmtId="166" formatCode="&quot;$&quot;#,##0.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b/>
      <sz val="12"/>
      <name val="Arial"/>
      <family val="2"/>
    </font>
    <font>
      <b/>
      <i/>
      <sz val="12"/>
      <name val="Arial"/>
      <family val="2"/>
    </font>
    <font>
      <sz val="12"/>
      <name val="Arial"/>
      <family val="2"/>
    </font>
    <font>
      <b/>
      <sz val="11"/>
      <color rgb="FFFF0000"/>
      <name val="Calibri"/>
      <family val="2"/>
    </font>
    <font>
      <sz val="12"/>
      <color rgb="FFFF000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i/>
      <sz val="11"/>
      <name val="Arial"/>
      <family val="2"/>
    </font>
    <font>
      <i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6">
    <xf numFmtId="0" fontId="0" fillId="0" borderId="0" xfId="0"/>
    <xf numFmtId="4" fontId="3" fillId="0" borderId="0" xfId="0" applyNumberFormat="1" applyFont="1"/>
    <xf numFmtId="4" fontId="4" fillId="0" borderId="0" xfId="0" applyNumberFormat="1" applyFont="1"/>
    <xf numFmtId="0" fontId="6" fillId="0" borderId="0" xfId="0" applyFont="1" applyAlignment="1">
      <alignment horizontal="center"/>
    </xf>
    <xf numFmtId="4" fontId="7" fillId="0" borderId="0" xfId="0" applyNumberFormat="1" applyFont="1" applyAlignment="1">
      <alignment horizontal="center"/>
    </xf>
    <xf numFmtId="4" fontId="8" fillId="0" borderId="0" xfId="0" applyNumberFormat="1" applyFont="1"/>
    <xf numFmtId="4" fontId="7" fillId="0" borderId="0" xfId="0" applyNumberFormat="1" applyFont="1" applyAlignment="1">
      <alignment horizontal="right"/>
    </xf>
    <xf numFmtId="4" fontId="7" fillId="0" borderId="0" xfId="0" applyNumberFormat="1" applyFont="1" applyAlignment="1">
      <alignment horizontal="left"/>
    </xf>
    <xf numFmtId="4" fontId="9" fillId="0" borderId="0" xfId="0" applyNumberFormat="1" applyFont="1" applyAlignment="1">
      <alignment horizontal="center"/>
    </xf>
    <xf numFmtId="4" fontId="10" fillId="0" borderId="0" xfId="0" applyNumberFormat="1" applyFont="1"/>
    <xf numFmtId="4" fontId="10" fillId="2" borderId="0" xfId="0" applyNumberFormat="1" applyFont="1" applyFill="1"/>
    <xf numFmtId="4" fontId="11" fillId="0" borderId="0" xfId="0" applyNumberFormat="1" applyFont="1" applyAlignment="1">
      <alignment horizontal="center"/>
    </xf>
    <xf numFmtId="4" fontId="11" fillId="0" borderId="1" xfId="0" applyNumberFormat="1" applyFont="1" applyBorder="1"/>
    <xf numFmtId="4" fontId="11" fillId="0" borderId="1" xfId="0" applyNumberFormat="1" applyFont="1" applyBorder="1" applyAlignment="1">
      <alignment horizontal="center"/>
    </xf>
    <xf numFmtId="4" fontId="11" fillId="0" borderId="1" xfId="0" applyNumberFormat="1" applyFont="1" applyBorder="1" applyAlignment="1">
      <alignment horizontal="right"/>
    </xf>
    <xf numFmtId="4" fontId="12" fillId="0" borderId="0" xfId="0" applyNumberFormat="1" applyFont="1"/>
    <xf numFmtId="4" fontId="12" fillId="0" borderId="0" xfId="0" applyNumberFormat="1" applyFont="1" applyAlignment="1">
      <alignment horizontal="center"/>
    </xf>
    <xf numFmtId="3" fontId="12" fillId="0" borderId="0" xfId="0" applyNumberFormat="1" applyFont="1" applyAlignment="1">
      <alignment horizontal="center"/>
    </xf>
    <xf numFmtId="164" fontId="12" fillId="0" borderId="0" xfId="0" applyNumberFormat="1" applyFont="1" applyAlignment="1">
      <alignment horizontal="center"/>
    </xf>
    <xf numFmtId="3" fontId="10" fillId="0" borderId="0" xfId="0" applyNumberFormat="1" applyFont="1"/>
    <xf numFmtId="3" fontId="11" fillId="0" borderId="0" xfId="0" applyNumberFormat="1" applyFont="1"/>
    <xf numFmtId="4" fontId="12" fillId="2" borderId="0" xfId="0" applyNumberFormat="1" applyFont="1" applyFill="1"/>
    <xf numFmtId="4" fontId="12" fillId="2" borderId="0" xfId="0" applyNumberFormat="1" applyFont="1" applyFill="1" applyAlignment="1">
      <alignment horizontal="center"/>
    </xf>
    <xf numFmtId="3" fontId="12" fillId="2" borderId="0" xfId="0" applyNumberFormat="1" applyFont="1" applyFill="1" applyAlignment="1">
      <alignment horizontal="center"/>
    </xf>
    <xf numFmtId="164" fontId="12" fillId="2" borderId="0" xfId="0" applyNumberFormat="1" applyFont="1" applyFill="1" applyAlignment="1">
      <alignment horizontal="center"/>
    </xf>
    <xf numFmtId="3" fontId="10" fillId="0" borderId="1" xfId="0" applyNumberFormat="1" applyFont="1" applyBorder="1"/>
    <xf numFmtId="3" fontId="11" fillId="0" borderId="1" xfId="0" applyNumberFormat="1" applyFont="1" applyBorder="1"/>
    <xf numFmtId="165" fontId="12" fillId="0" borderId="0" xfId="0" applyNumberFormat="1" applyFont="1" applyAlignment="1">
      <alignment horizontal="center"/>
    </xf>
    <xf numFmtId="4" fontId="12" fillId="0" borderId="1" xfId="0" applyNumberFormat="1" applyFont="1" applyBorder="1" applyAlignment="1">
      <alignment horizontal="center"/>
    </xf>
    <xf numFmtId="3" fontId="12" fillId="0" borderId="1" xfId="0" applyNumberFormat="1" applyFont="1" applyBorder="1" applyAlignment="1">
      <alignment horizontal="center"/>
    </xf>
    <xf numFmtId="165" fontId="12" fillId="0" borderId="1" xfId="0" applyNumberFormat="1" applyFont="1" applyBorder="1" applyAlignment="1">
      <alignment horizontal="center"/>
    </xf>
    <xf numFmtId="9" fontId="12" fillId="0" borderId="0" xfId="1" applyFont="1" applyAlignment="1">
      <alignment horizontal="center"/>
    </xf>
    <xf numFmtId="4" fontId="12" fillId="0" borderId="0" xfId="0" applyNumberFormat="1" applyFont="1" applyAlignment="1">
      <alignment horizontal="left"/>
    </xf>
    <xf numFmtId="4" fontId="11" fillId="0" borderId="0" xfId="0" applyNumberFormat="1" applyFont="1"/>
    <xf numFmtId="3" fontId="10" fillId="0" borderId="2" xfId="0" applyNumberFormat="1" applyFont="1" applyBorder="1"/>
    <xf numFmtId="3" fontId="11" fillId="0" borderId="2" xfId="0" applyNumberFormat="1" applyFont="1" applyBorder="1"/>
    <xf numFmtId="4" fontId="11" fillId="0" borderId="1" xfId="0" applyNumberFormat="1" applyFont="1" applyBorder="1" applyAlignment="1">
      <alignment horizontal="left"/>
    </xf>
    <xf numFmtId="10" fontId="12" fillId="0" borderId="0" xfId="0" applyNumberFormat="1" applyFont="1" applyAlignment="1">
      <alignment horizontal="center"/>
    </xf>
    <xf numFmtId="166" fontId="12" fillId="0" borderId="0" xfId="0" applyNumberFormat="1" applyFont="1" applyAlignment="1">
      <alignment horizontal="center"/>
    </xf>
    <xf numFmtId="9" fontId="12" fillId="0" borderId="0" xfId="0" applyNumberFormat="1" applyFont="1" applyAlignment="1">
      <alignment horizontal="center"/>
    </xf>
    <xf numFmtId="4" fontId="10" fillId="0" borderId="1" xfId="0" applyNumberFormat="1" applyFont="1" applyBorder="1"/>
    <xf numFmtId="4" fontId="10" fillId="0" borderId="1" xfId="0" applyNumberFormat="1" applyFont="1" applyBorder="1" applyAlignment="1">
      <alignment horizontal="center"/>
    </xf>
    <xf numFmtId="4" fontId="10" fillId="0" borderId="0" xfId="0" applyNumberFormat="1" applyFont="1" applyAlignment="1">
      <alignment horizontal="center"/>
    </xf>
    <xf numFmtId="0" fontId="12" fillId="0" borderId="0" xfId="0" applyFont="1" applyAlignment="1">
      <alignment horizontal="center"/>
    </xf>
    <xf numFmtId="4" fontId="7" fillId="0" borderId="0" xfId="0" applyNumberFormat="1" applyFont="1"/>
    <xf numFmtId="3" fontId="7" fillId="0" borderId="0" xfId="0" applyNumberFormat="1" applyFont="1"/>
    <xf numFmtId="4" fontId="0" fillId="0" borderId="0" xfId="0" applyNumberFormat="1"/>
    <xf numFmtId="4" fontId="11" fillId="0" borderId="0" xfId="0" applyNumberFormat="1" applyFont="1" applyAlignment="1">
      <alignment horizontal="left"/>
    </xf>
    <xf numFmtId="4" fontId="13" fillId="0" borderId="0" xfId="0" applyNumberFormat="1" applyFont="1" applyAlignment="1">
      <alignment horizontal="left"/>
    </xf>
    <xf numFmtId="3" fontId="11" fillId="0" borderId="3" xfId="0" applyNumberFormat="1" applyFont="1" applyBorder="1"/>
    <xf numFmtId="4" fontId="2" fillId="0" borderId="0" xfId="0" applyNumberFormat="1" applyFont="1"/>
    <xf numFmtId="4" fontId="2" fillId="3" borderId="0" xfId="0" applyNumberFormat="1" applyFont="1" applyFill="1" applyAlignment="1">
      <alignment horizontal="left" wrapText="1"/>
    </xf>
    <xf numFmtId="4" fontId="12" fillId="0" borderId="0" xfId="0" applyNumberFormat="1" applyFont="1" applyAlignment="1">
      <alignment horizontal="left"/>
    </xf>
    <xf numFmtId="0" fontId="5" fillId="0" borderId="0" xfId="0" applyFont="1" applyAlignment="1">
      <alignment horizontal="center"/>
    </xf>
    <xf numFmtId="0" fontId="6" fillId="2" borderId="0" xfId="0" applyFont="1" applyFill="1" applyAlignment="1">
      <alignment horizontal="center"/>
    </xf>
    <xf numFmtId="4" fontId="7" fillId="2" borderId="0" xfId="0" applyNumberFormat="1" applyFont="1" applyFill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045EA4-BCC0-4CF2-92BB-8B2C3C83EAE2}">
  <dimension ref="A1:O85"/>
  <sheetViews>
    <sheetView showGridLines="0" tabSelected="1" workbookViewId="0">
      <selection activeCell="A16" sqref="A16"/>
    </sheetView>
  </sheetViews>
  <sheetFormatPr defaultColWidth="17" defaultRowHeight="15" x14ac:dyDescent="0.25"/>
  <cols>
    <col min="1" max="1" width="31.85546875" style="1" customWidth="1"/>
    <col min="2" max="2" width="24.85546875" style="1" customWidth="1"/>
    <col min="3" max="3" width="19" style="1" customWidth="1"/>
    <col min="4" max="4" width="12.42578125" style="1" customWidth="1"/>
    <col min="5" max="6" width="11.28515625" style="1" customWidth="1"/>
    <col min="7" max="11" width="11.85546875" style="1" customWidth="1"/>
    <col min="12" max="12" width="11.85546875" style="2" customWidth="1"/>
    <col min="13" max="256" width="17" style="1"/>
    <col min="257" max="257" width="31.85546875" style="1" customWidth="1"/>
    <col min="258" max="258" width="24.85546875" style="1" customWidth="1"/>
    <col min="259" max="259" width="19" style="1" customWidth="1"/>
    <col min="260" max="260" width="12.42578125" style="1" customWidth="1"/>
    <col min="261" max="262" width="11.28515625" style="1" customWidth="1"/>
    <col min="263" max="268" width="11.85546875" style="1" customWidth="1"/>
    <col min="269" max="512" width="17" style="1"/>
    <col min="513" max="513" width="31.85546875" style="1" customWidth="1"/>
    <col min="514" max="514" width="24.85546875" style="1" customWidth="1"/>
    <col min="515" max="515" width="19" style="1" customWidth="1"/>
    <col min="516" max="516" width="12.42578125" style="1" customWidth="1"/>
    <col min="517" max="518" width="11.28515625" style="1" customWidth="1"/>
    <col min="519" max="524" width="11.85546875" style="1" customWidth="1"/>
    <col min="525" max="768" width="17" style="1"/>
    <col min="769" max="769" width="31.85546875" style="1" customWidth="1"/>
    <col min="770" max="770" width="24.85546875" style="1" customWidth="1"/>
    <col min="771" max="771" width="19" style="1" customWidth="1"/>
    <col min="772" max="772" width="12.42578125" style="1" customWidth="1"/>
    <col min="773" max="774" width="11.28515625" style="1" customWidth="1"/>
    <col min="775" max="780" width="11.85546875" style="1" customWidth="1"/>
    <col min="781" max="1024" width="17" style="1"/>
    <col min="1025" max="1025" width="31.85546875" style="1" customWidth="1"/>
    <col min="1026" max="1026" width="24.85546875" style="1" customWidth="1"/>
    <col min="1027" max="1027" width="19" style="1" customWidth="1"/>
    <col min="1028" max="1028" width="12.42578125" style="1" customWidth="1"/>
    <col min="1029" max="1030" width="11.28515625" style="1" customWidth="1"/>
    <col min="1031" max="1036" width="11.85546875" style="1" customWidth="1"/>
    <col min="1037" max="1280" width="17" style="1"/>
    <col min="1281" max="1281" width="31.85546875" style="1" customWidth="1"/>
    <col min="1282" max="1282" width="24.85546875" style="1" customWidth="1"/>
    <col min="1283" max="1283" width="19" style="1" customWidth="1"/>
    <col min="1284" max="1284" width="12.42578125" style="1" customWidth="1"/>
    <col min="1285" max="1286" width="11.28515625" style="1" customWidth="1"/>
    <col min="1287" max="1292" width="11.85546875" style="1" customWidth="1"/>
    <col min="1293" max="1536" width="17" style="1"/>
    <col min="1537" max="1537" width="31.85546875" style="1" customWidth="1"/>
    <col min="1538" max="1538" width="24.85546875" style="1" customWidth="1"/>
    <col min="1539" max="1539" width="19" style="1" customWidth="1"/>
    <col min="1540" max="1540" width="12.42578125" style="1" customWidth="1"/>
    <col min="1541" max="1542" width="11.28515625" style="1" customWidth="1"/>
    <col min="1543" max="1548" width="11.85546875" style="1" customWidth="1"/>
    <col min="1549" max="1792" width="17" style="1"/>
    <col min="1793" max="1793" width="31.85546875" style="1" customWidth="1"/>
    <col min="1794" max="1794" width="24.85546875" style="1" customWidth="1"/>
    <col min="1795" max="1795" width="19" style="1" customWidth="1"/>
    <col min="1796" max="1796" width="12.42578125" style="1" customWidth="1"/>
    <col min="1797" max="1798" width="11.28515625" style="1" customWidth="1"/>
    <col min="1799" max="1804" width="11.85546875" style="1" customWidth="1"/>
    <col min="1805" max="2048" width="17" style="1"/>
    <col min="2049" max="2049" width="31.85546875" style="1" customWidth="1"/>
    <col min="2050" max="2050" width="24.85546875" style="1" customWidth="1"/>
    <col min="2051" max="2051" width="19" style="1" customWidth="1"/>
    <col min="2052" max="2052" width="12.42578125" style="1" customWidth="1"/>
    <col min="2053" max="2054" width="11.28515625" style="1" customWidth="1"/>
    <col min="2055" max="2060" width="11.85546875" style="1" customWidth="1"/>
    <col min="2061" max="2304" width="17" style="1"/>
    <col min="2305" max="2305" width="31.85546875" style="1" customWidth="1"/>
    <col min="2306" max="2306" width="24.85546875" style="1" customWidth="1"/>
    <col min="2307" max="2307" width="19" style="1" customWidth="1"/>
    <col min="2308" max="2308" width="12.42578125" style="1" customWidth="1"/>
    <col min="2309" max="2310" width="11.28515625" style="1" customWidth="1"/>
    <col min="2311" max="2316" width="11.85546875" style="1" customWidth="1"/>
    <col min="2317" max="2560" width="17" style="1"/>
    <col min="2561" max="2561" width="31.85546875" style="1" customWidth="1"/>
    <col min="2562" max="2562" width="24.85546875" style="1" customWidth="1"/>
    <col min="2563" max="2563" width="19" style="1" customWidth="1"/>
    <col min="2564" max="2564" width="12.42578125" style="1" customWidth="1"/>
    <col min="2565" max="2566" width="11.28515625" style="1" customWidth="1"/>
    <col min="2567" max="2572" width="11.85546875" style="1" customWidth="1"/>
    <col min="2573" max="2816" width="17" style="1"/>
    <col min="2817" max="2817" width="31.85546875" style="1" customWidth="1"/>
    <col min="2818" max="2818" width="24.85546875" style="1" customWidth="1"/>
    <col min="2819" max="2819" width="19" style="1" customWidth="1"/>
    <col min="2820" max="2820" width="12.42578125" style="1" customWidth="1"/>
    <col min="2821" max="2822" width="11.28515625" style="1" customWidth="1"/>
    <col min="2823" max="2828" width="11.85546875" style="1" customWidth="1"/>
    <col min="2829" max="3072" width="17" style="1"/>
    <col min="3073" max="3073" width="31.85546875" style="1" customWidth="1"/>
    <col min="3074" max="3074" width="24.85546875" style="1" customWidth="1"/>
    <col min="3075" max="3075" width="19" style="1" customWidth="1"/>
    <col min="3076" max="3076" width="12.42578125" style="1" customWidth="1"/>
    <col min="3077" max="3078" width="11.28515625" style="1" customWidth="1"/>
    <col min="3079" max="3084" width="11.85546875" style="1" customWidth="1"/>
    <col min="3085" max="3328" width="17" style="1"/>
    <col min="3329" max="3329" width="31.85546875" style="1" customWidth="1"/>
    <col min="3330" max="3330" width="24.85546875" style="1" customWidth="1"/>
    <col min="3331" max="3331" width="19" style="1" customWidth="1"/>
    <col min="3332" max="3332" width="12.42578125" style="1" customWidth="1"/>
    <col min="3333" max="3334" width="11.28515625" style="1" customWidth="1"/>
    <col min="3335" max="3340" width="11.85546875" style="1" customWidth="1"/>
    <col min="3341" max="3584" width="17" style="1"/>
    <col min="3585" max="3585" width="31.85546875" style="1" customWidth="1"/>
    <col min="3586" max="3586" width="24.85546875" style="1" customWidth="1"/>
    <col min="3587" max="3587" width="19" style="1" customWidth="1"/>
    <col min="3588" max="3588" width="12.42578125" style="1" customWidth="1"/>
    <col min="3589" max="3590" width="11.28515625" style="1" customWidth="1"/>
    <col min="3591" max="3596" width="11.85546875" style="1" customWidth="1"/>
    <col min="3597" max="3840" width="17" style="1"/>
    <col min="3841" max="3841" width="31.85546875" style="1" customWidth="1"/>
    <col min="3842" max="3842" width="24.85546875" style="1" customWidth="1"/>
    <col min="3843" max="3843" width="19" style="1" customWidth="1"/>
    <col min="3844" max="3844" width="12.42578125" style="1" customWidth="1"/>
    <col min="3845" max="3846" width="11.28515625" style="1" customWidth="1"/>
    <col min="3847" max="3852" width="11.85546875" style="1" customWidth="1"/>
    <col min="3853" max="4096" width="17" style="1"/>
    <col min="4097" max="4097" width="31.85546875" style="1" customWidth="1"/>
    <col min="4098" max="4098" width="24.85546875" style="1" customWidth="1"/>
    <col min="4099" max="4099" width="19" style="1" customWidth="1"/>
    <col min="4100" max="4100" width="12.42578125" style="1" customWidth="1"/>
    <col min="4101" max="4102" width="11.28515625" style="1" customWidth="1"/>
    <col min="4103" max="4108" width="11.85546875" style="1" customWidth="1"/>
    <col min="4109" max="4352" width="17" style="1"/>
    <col min="4353" max="4353" width="31.85546875" style="1" customWidth="1"/>
    <col min="4354" max="4354" width="24.85546875" style="1" customWidth="1"/>
    <col min="4355" max="4355" width="19" style="1" customWidth="1"/>
    <col min="4356" max="4356" width="12.42578125" style="1" customWidth="1"/>
    <col min="4357" max="4358" width="11.28515625" style="1" customWidth="1"/>
    <col min="4359" max="4364" width="11.85546875" style="1" customWidth="1"/>
    <col min="4365" max="4608" width="17" style="1"/>
    <col min="4609" max="4609" width="31.85546875" style="1" customWidth="1"/>
    <col min="4610" max="4610" width="24.85546875" style="1" customWidth="1"/>
    <col min="4611" max="4611" width="19" style="1" customWidth="1"/>
    <col min="4612" max="4612" width="12.42578125" style="1" customWidth="1"/>
    <col min="4613" max="4614" width="11.28515625" style="1" customWidth="1"/>
    <col min="4615" max="4620" width="11.85546875" style="1" customWidth="1"/>
    <col min="4621" max="4864" width="17" style="1"/>
    <col min="4865" max="4865" width="31.85546875" style="1" customWidth="1"/>
    <col min="4866" max="4866" width="24.85546875" style="1" customWidth="1"/>
    <col min="4867" max="4867" width="19" style="1" customWidth="1"/>
    <col min="4868" max="4868" width="12.42578125" style="1" customWidth="1"/>
    <col min="4869" max="4870" width="11.28515625" style="1" customWidth="1"/>
    <col min="4871" max="4876" width="11.85546875" style="1" customWidth="1"/>
    <col min="4877" max="5120" width="17" style="1"/>
    <col min="5121" max="5121" width="31.85546875" style="1" customWidth="1"/>
    <col min="5122" max="5122" width="24.85546875" style="1" customWidth="1"/>
    <col min="5123" max="5123" width="19" style="1" customWidth="1"/>
    <col min="5124" max="5124" width="12.42578125" style="1" customWidth="1"/>
    <col min="5125" max="5126" width="11.28515625" style="1" customWidth="1"/>
    <col min="5127" max="5132" width="11.85546875" style="1" customWidth="1"/>
    <col min="5133" max="5376" width="17" style="1"/>
    <col min="5377" max="5377" width="31.85546875" style="1" customWidth="1"/>
    <col min="5378" max="5378" width="24.85546875" style="1" customWidth="1"/>
    <col min="5379" max="5379" width="19" style="1" customWidth="1"/>
    <col min="5380" max="5380" width="12.42578125" style="1" customWidth="1"/>
    <col min="5381" max="5382" width="11.28515625" style="1" customWidth="1"/>
    <col min="5383" max="5388" width="11.85546875" style="1" customWidth="1"/>
    <col min="5389" max="5632" width="17" style="1"/>
    <col min="5633" max="5633" width="31.85546875" style="1" customWidth="1"/>
    <col min="5634" max="5634" width="24.85546875" style="1" customWidth="1"/>
    <col min="5635" max="5635" width="19" style="1" customWidth="1"/>
    <col min="5636" max="5636" width="12.42578125" style="1" customWidth="1"/>
    <col min="5637" max="5638" width="11.28515625" style="1" customWidth="1"/>
    <col min="5639" max="5644" width="11.85546875" style="1" customWidth="1"/>
    <col min="5645" max="5888" width="17" style="1"/>
    <col min="5889" max="5889" width="31.85546875" style="1" customWidth="1"/>
    <col min="5890" max="5890" width="24.85546875" style="1" customWidth="1"/>
    <col min="5891" max="5891" width="19" style="1" customWidth="1"/>
    <col min="5892" max="5892" width="12.42578125" style="1" customWidth="1"/>
    <col min="5893" max="5894" width="11.28515625" style="1" customWidth="1"/>
    <col min="5895" max="5900" width="11.85546875" style="1" customWidth="1"/>
    <col min="5901" max="6144" width="17" style="1"/>
    <col min="6145" max="6145" width="31.85546875" style="1" customWidth="1"/>
    <col min="6146" max="6146" width="24.85546875" style="1" customWidth="1"/>
    <col min="6147" max="6147" width="19" style="1" customWidth="1"/>
    <col min="6148" max="6148" width="12.42578125" style="1" customWidth="1"/>
    <col min="6149" max="6150" width="11.28515625" style="1" customWidth="1"/>
    <col min="6151" max="6156" width="11.85546875" style="1" customWidth="1"/>
    <col min="6157" max="6400" width="17" style="1"/>
    <col min="6401" max="6401" width="31.85546875" style="1" customWidth="1"/>
    <col min="6402" max="6402" width="24.85546875" style="1" customWidth="1"/>
    <col min="6403" max="6403" width="19" style="1" customWidth="1"/>
    <col min="6404" max="6404" width="12.42578125" style="1" customWidth="1"/>
    <col min="6405" max="6406" width="11.28515625" style="1" customWidth="1"/>
    <col min="6407" max="6412" width="11.85546875" style="1" customWidth="1"/>
    <col min="6413" max="6656" width="17" style="1"/>
    <col min="6657" max="6657" width="31.85546875" style="1" customWidth="1"/>
    <col min="6658" max="6658" width="24.85546875" style="1" customWidth="1"/>
    <col min="6659" max="6659" width="19" style="1" customWidth="1"/>
    <col min="6660" max="6660" width="12.42578125" style="1" customWidth="1"/>
    <col min="6661" max="6662" width="11.28515625" style="1" customWidth="1"/>
    <col min="6663" max="6668" width="11.85546875" style="1" customWidth="1"/>
    <col min="6669" max="6912" width="17" style="1"/>
    <col min="6913" max="6913" width="31.85546875" style="1" customWidth="1"/>
    <col min="6914" max="6914" width="24.85546875" style="1" customWidth="1"/>
    <col min="6915" max="6915" width="19" style="1" customWidth="1"/>
    <col min="6916" max="6916" width="12.42578125" style="1" customWidth="1"/>
    <col min="6917" max="6918" width="11.28515625" style="1" customWidth="1"/>
    <col min="6919" max="6924" width="11.85546875" style="1" customWidth="1"/>
    <col min="6925" max="7168" width="17" style="1"/>
    <col min="7169" max="7169" width="31.85546875" style="1" customWidth="1"/>
    <col min="7170" max="7170" width="24.85546875" style="1" customWidth="1"/>
    <col min="7171" max="7171" width="19" style="1" customWidth="1"/>
    <col min="7172" max="7172" width="12.42578125" style="1" customWidth="1"/>
    <col min="7173" max="7174" width="11.28515625" style="1" customWidth="1"/>
    <col min="7175" max="7180" width="11.85546875" style="1" customWidth="1"/>
    <col min="7181" max="7424" width="17" style="1"/>
    <col min="7425" max="7425" width="31.85546875" style="1" customWidth="1"/>
    <col min="7426" max="7426" width="24.85546875" style="1" customWidth="1"/>
    <col min="7427" max="7427" width="19" style="1" customWidth="1"/>
    <col min="7428" max="7428" width="12.42578125" style="1" customWidth="1"/>
    <col min="7429" max="7430" width="11.28515625" style="1" customWidth="1"/>
    <col min="7431" max="7436" width="11.85546875" style="1" customWidth="1"/>
    <col min="7437" max="7680" width="17" style="1"/>
    <col min="7681" max="7681" width="31.85546875" style="1" customWidth="1"/>
    <col min="7682" max="7682" width="24.85546875" style="1" customWidth="1"/>
    <col min="7683" max="7683" width="19" style="1" customWidth="1"/>
    <col min="7684" max="7684" width="12.42578125" style="1" customWidth="1"/>
    <col min="7685" max="7686" width="11.28515625" style="1" customWidth="1"/>
    <col min="7687" max="7692" width="11.85546875" style="1" customWidth="1"/>
    <col min="7693" max="7936" width="17" style="1"/>
    <col min="7937" max="7937" width="31.85546875" style="1" customWidth="1"/>
    <col min="7938" max="7938" width="24.85546875" style="1" customWidth="1"/>
    <col min="7939" max="7939" width="19" style="1" customWidth="1"/>
    <col min="7940" max="7940" width="12.42578125" style="1" customWidth="1"/>
    <col min="7941" max="7942" width="11.28515625" style="1" customWidth="1"/>
    <col min="7943" max="7948" width="11.85546875" style="1" customWidth="1"/>
    <col min="7949" max="8192" width="17" style="1"/>
    <col min="8193" max="8193" width="31.85546875" style="1" customWidth="1"/>
    <col min="8194" max="8194" width="24.85546875" style="1" customWidth="1"/>
    <col min="8195" max="8195" width="19" style="1" customWidth="1"/>
    <col min="8196" max="8196" width="12.42578125" style="1" customWidth="1"/>
    <col min="8197" max="8198" width="11.28515625" style="1" customWidth="1"/>
    <col min="8199" max="8204" width="11.85546875" style="1" customWidth="1"/>
    <col min="8205" max="8448" width="17" style="1"/>
    <col min="8449" max="8449" width="31.85546875" style="1" customWidth="1"/>
    <col min="8450" max="8450" width="24.85546875" style="1" customWidth="1"/>
    <col min="8451" max="8451" width="19" style="1" customWidth="1"/>
    <col min="8452" max="8452" width="12.42578125" style="1" customWidth="1"/>
    <col min="8453" max="8454" width="11.28515625" style="1" customWidth="1"/>
    <col min="8455" max="8460" width="11.85546875" style="1" customWidth="1"/>
    <col min="8461" max="8704" width="17" style="1"/>
    <col min="8705" max="8705" width="31.85546875" style="1" customWidth="1"/>
    <col min="8706" max="8706" width="24.85546875" style="1" customWidth="1"/>
    <col min="8707" max="8707" width="19" style="1" customWidth="1"/>
    <col min="8708" max="8708" width="12.42578125" style="1" customWidth="1"/>
    <col min="8709" max="8710" width="11.28515625" style="1" customWidth="1"/>
    <col min="8711" max="8716" width="11.85546875" style="1" customWidth="1"/>
    <col min="8717" max="8960" width="17" style="1"/>
    <col min="8961" max="8961" width="31.85546875" style="1" customWidth="1"/>
    <col min="8962" max="8962" width="24.85546875" style="1" customWidth="1"/>
    <col min="8963" max="8963" width="19" style="1" customWidth="1"/>
    <col min="8964" max="8964" width="12.42578125" style="1" customWidth="1"/>
    <col min="8965" max="8966" width="11.28515625" style="1" customWidth="1"/>
    <col min="8967" max="8972" width="11.85546875" style="1" customWidth="1"/>
    <col min="8973" max="9216" width="17" style="1"/>
    <col min="9217" max="9217" width="31.85546875" style="1" customWidth="1"/>
    <col min="9218" max="9218" width="24.85546875" style="1" customWidth="1"/>
    <col min="9219" max="9219" width="19" style="1" customWidth="1"/>
    <col min="9220" max="9220" width="12.42578125" style="1" customWidth="1"/>
    <col min="9221" max="9222" width="11.28515625" style="1" customWidth="1"/>
    <col min="9223" max="9228" width="11.85546875" style="1" customWidth="1"/>
    <col min="9229" max="9472" width="17" style="1"/>
    <col min="9473" max="9473" width="31.85546875" style="1" customWidth="1"/>
    <col min="9474" max="9474" width="24.85546875" style="1" customWidth="1"/>
    <col min="9475" max="9475" width="19" style="1" customWidth="1"/>
    <col min="9476" max="9476" width="12.42578125" style="1" customWidth="1"/>
    <col min="9477" max="9478" width="11.28515625" style="1" customWidth="1"/>
    <col min="9479" max="9484" width="11.85546875" style="1" customWidth="1"/>
    <col min="9485" max="9728" width="17" style="1"/>
    <col min="9729" max="9729" width="31.85546875" style="1" customWidth="1"/>
    <col min="9730" max="9730" width="24.85546875" style="1" customWidth="1"/>
    <col min="9731" max="9731" width="19" style="1" customWidth="1"/>
    <col min="9732" max="9732" width="12.42578125" style="1" customWidth="1"/>
    <col min="9733" max="9734" width="11.28515625" style="1" customWidth="1"/>
    <col min="9735" max="9740" width="11.85546875" style="1" customWidth="1"/>
    <col min="9741" max="9984" width="17" style="1"/>
    <col min="9985" max="9985" width="31.85546875" style="1" customWidth="1"/>
    <col min="9986" max="9986" width="24.85546875" style="1" customWidth="1"/>
    <col min="9987" max="9987" width="19" style="1" customWidth="1"/>
    <col min="9988" max="9988" width="12.42578125" style="1" customWidth="1"/>
    <col min="9989" max="9990" width="11.28515625" style="1" customWidth="1"/>
    <col min="9991" max="9996" width="11.85546875" style="1" customWidth="1"/>
    <col min="9997" max="10240" width="17" style="1"/>
    <col min="10241" max="10241" width="31.85546875" style="1" customWidth="1"/>
    <col min="10242" max="10242" width="24.85546875" style="1" customWidth="1"/>
    <col min="10243" max="10243" width="19" style="1" customWidth="1"/>
    <col min="10244" max="10244" width="12.42578125" style="1" customWidth="1"/>
    <col min="10245" max="10246" width="11.28515625" style="1" customWidth="1"/>
    <col min="10247" max="10252" width="11.85546875" style="1" customWidth="1"/>
    <col min="10253" max="10496" width="17" style="1"/>
    <col min="10497" max="10497" width="31.85546875" style="1" customWidth="1"/>
    <col min="10498" max="10498" width="24.85546875" style="1" customWidth="1"/>
    <col min="10499" max="10499" width="19" style="1" customWidth="1"/>
    <col min="10500" max="10500" width="12.42578125" style="1" customWidth="1"/>
    <col min="10501" max="10502" width="11.28515625" style="1" customWidth="1"/>
    <col min="10503" max="10508" width="11.85546875" style="1" customWidth="1"/>
    <col min="10509" max="10752" width="17" style="1"/>
    <col min="10753" max="10753" width="31.85546875" style="1" customWidth="1"/>
    <col min="10754" max="10754" width="24.85546875" style="1" customWidth="1"/>
    <col min="10755" max="10755" width="19" style="1" customWidth="1"/>
    <col min="10756" max="10756" width="12.42578125" style="1" customWidth="1"/>
    <col min="10757" max="10758" width="11.28515625" style="1" customWidth="1"/>
    <col min="10759" max="10764" width="11.85546875" style="1" customWidth="1"/>
    <col min="10765" max="11008" width="17" style="1"/>
    <col min="11009" max="11009" width="31.85546875" style="1" customWidth="1"/>
    <col min="11010" max="11010" width="24.85546875" style="1" customWidth="1"/>
    <col min="11011" max="11011" width="19" style="1" customWidth="1"/>
    <col min="11012" max="11012" width="12.42578125" style="1" customWidth="1"/>
    <col min="11013" max="11014" width="11.28515625" style="1" customWidth="1"/>
    <col min="11015" max="11020" width="11.85546875" style="1" customWidth="1"/>
    <col min="11021" max="11264" width="17" style="1"/>
    <col min="11265" max="11265" width="31.85546875" style="1" customWidth="1"/>
    <col min="11266" max="11266" width="24.85546875" style="1" customWidth="1"/>
    <col min="11267" max="11267" width="19" style="1" customWidth="1"/>
    <col min="11268" max="11268" width="12.42578125" style="1" customWidth="1"/>
    <col min="11269" max="11270" width="11.28515625" style="1" customWidth="1"/>
    <col min="11271" max="11276" width="11.85546875" style="1" customWidth="1"/>
    <col min="11277" max="11520" width="17" style="1"/>
    <col min="11521" max="11521" width="31.85546875" style="1" customWidth="1"/>
    <col min="11522" max="11522" width="24.85546875" style="1" customWidth="1"/>
    <col min="11523" max="11523" width="19" style="1" customWidth="1"/>
    <col min="11524" max="11524" width="12.42578125" style="1" customWidth="1"/>
    <col min="11525" max="11526" width="11.28515625" style="1" customWidth="1"/>
    <col min="11527" max="11532" width="11.85546875" style="1" customWidth="1"/>
    <col min="11533" max="11776" width="17" style="1"/>
    <col min="11777" max="11777" width="31.85546875" style="1" customWidth="1"/>
    <col min="11778" max="11778" width="24.85546875" style="1" customWidth="1"/>
    <col min="11779" max="11779" width="19" style="1" customWidth="1"/>
    <col min="11780" max="11780" width="12.42578125" style="1" customWidth="1"/>
    <col min="11781" max="11782" width="11.28515625" style="1" customWidth="1"/>
    <col min="11783" max="11788" width="11.85546875" style="1" customWidth="1"/>
    <col min="11789" max="12032" width="17" style="1"/>
    <col min="12033" max="12033" width="31.85546875" style="1" customWidth="1"/>
    <col min="12034" max="12034" width="24.85546875" style="1" customWidth="1"/>
    <col min="12035" max="12035" width="19" style="1" customWidth="1"/>
    <col min="12036" max="12036" width="12.42578125" style="1" customWidth="1"/>
    <col min="12037" max="12038" width="11.28515625" style="1" customWidth="1"/>
    <col min="12039" max="12044" width="11.85546875" style="1" customWidth="1"/>
    <col min="12045" max="12288" width="17" style="1"/>
    <col min="12289" max="12289" width="31.85546875" style="1" customWidth="1"/>
    <col min="12290" max="12290" width="24.85546875" style="1" customWidth="1"/>
    <col min="12291" max="12291" width="19" style="1" customWidth="1"/>
    <col min="12292" max="12292" width="12.42578125" style="1" customWidth="1"/>
    <col min="12293" max="12294" width="11.28515625" style="1" customWidth="1"/>
    <col min="12295" max="12300" width="11.85546875" style="1" customWidth="1"/>
    <col min="12301" max="12544" width="17" style="1"/>
    <col min="12545" max="12545" width="31.85546875" style="1" customWidth="1"/>
    <col min="12546" max="12546" width="24.85546875" style="1" customWidth="1"/>
    <col min="12547" max="12547" width="19" style="1" customWidth="1"/>
    <col min="12548" max="12548" width="12.42578125" style="1" customWidth="1"/>
    <col min="12549" max="12550" width="11.28515625" style="1" customWidth="1"/>
    <col min="12551" max="12556" width="11.85546875" style="1" customWidth="1"/>
    <col min="12557" max="12800" width="17" style="1"/>
    <col min="12801" max="12801" width="31.85546875" style="1" customWidth="1"/>
    <col min="12802" max="12802" width="24.85546875" style="1" customWidth="1"/>
    <col min="12803" max="12803" width="19" style="1" customWidth="1"/>
    <col min="12804" max="12804" width="12.42578125" style="1" customWidth="1"/>
    <col min="12805" max="12806" width="11.28515625" style="1" customWidth="1"/>
    <col min="12807" max="12812" width="11.85546875" style="1" customWidth="1"/>
    <col min="12813" max="13056" width="17" style="1"/>
    <col min="13057" max="13057" width="31.85546875" style="1" customWidth="1"/>
    <col min="13058" max="13058" width="24.85546875" style="1" customWidth="1"/>
    <col min="13059" max="13059" width="19" style="1" customWidth="1"/>
    <col min="13060" max="13060" width="12.42578125" style="1" customWidth="1"/>
    <col min="13061" max="13062" width="11.28515625" style="1" customWidth="1"/>
    <col min="13063" max="13068" width="11.85546875" style="1" customWidth="1"/>
    <col min="13069" max="13312" width="17" style="1"/>
    <col min="13313" max="13313" width="31.85546875" style="1" customWidth="1"/>
    <col min="13314" max="13314" width="24.85546875" style="1" customWidth="1"/>
    <col min="13315" max="13315" width="19" style="1" customWidth="1"/>
    <col min="13316" max="13316" width="12.42578125" style="1" customWidth="1"/>
    <col min="13317" max="13318" width="11.28515625" style="1" customWidth="1"/>
    <col min="13319" max="13324" width="11.85546875" style="1" customWidth="1"/>
    <col min="13325" max="13568" width="17" style="1"/>
    <col min="13569" max="13569" width="31.85546875" style="1" customWidth="1"/>
    <col min="13570" max="13570" width="24.85546875" style="1" customWidth="1"/>
    <col min="13571" max="13571" width="19" style="1" customWidth="1"/>
    <col min="13572" max="13572" width="12.42578125" style="1" customWidth="1"/>
    <col min="13573" max="13574" width="11.28515625" style="1" customWidth="1"/>
    <col min="13575" max="13580" width="11.85546875" style="1" customWidth="1"/>
    <col min="13581" max="13824" width="17" style="1"/>
    <col min="13825" max="13825" width="31.85546875" style="1" customWidth="1"/>
    <col min="13826" max="13826" width="24.85546875" style="1" customWidth="1"/>
    <col min="13827" max="13827" width="19" style="1" customWidth="1"/>
    <col min="13828" max="13828" width="12.42578125" style="1" customWidth="1"/>
    <col min="13829" max="13830" width="11.28515625" style="1" customWidth="1"/>
    <col min="13831" max="13836" width="11.85546875" style="1" customWidth="1"/>
    <col min="13837" max="14080" width="17" style="1"/>
    <col min="14081" max="14081" width="31.85546875" style="1" customWidth="1"/>
    <col min="14082" max="14082" width="24.85546875" style="1" customWidth="1"/>
    <col min="14083" max="14083" width="19" style="1" customWidth="1"/>
    <col min="14084" max="14084" width="12.42578125" style="1" customWidth="1"/>
    <col min="14085" max="14086" width="11.28515625" style="1" customWidth="1"/>
    <col min="14087" max="14092" width="11.85546875" style="1" customWidth="1"/>
    <col min="14093" max="14336" width="17" style="1"/>
    <col min="14337" max="14337" width="31.85546875" style="1" customWidth="1"/>
    <col min="14338" max="14338" width="24.85546875" style="1" customWidth="1"/>
    <col min="14339" max="14339" width="19" style="1" customWidth="1"/>
    <col min="14340" max="14340" width="12.42578125" style="1" customWidth="1"/>
    <col min="14341" max="14342" width="11.28515625" style="1" customWidth="1"/>
    <col min="14343" max="14348" width="11.85546875" style="1" customWidth="1"/>
    <col min="14349" max="14592" width="17" style="1"/>
    <col min="14593" max="14593" width="31.85546875" style="1" customWidth="1"/>
    <col min="14594" max="14594" width="24.85546875" style="1" customWidth="1"/>
    <col min="14595" max="14595" width="19" style="1" customWidth="1"/>
    <col min="14596" max="14596" width="12.42578125" style="1" customWidth="1"/>
    <col min="14597" max="14598" width="11.28515625" style="1" customWidth="1"/>
    <col min="14599" max="14604" width="11.85546875" style="1" customWidth="1"/>
    <col min="14605" max="14848" width="17" style="1"/>
    <col min="14849" max="14849" width="31.85546875" style="1" customWidth="1"/>
    <col min="14850" max="14850" width="24.85546875" style="1" customWidth="1"/>
    <col min="14851" max="14851" width="19" style="1" customWidth="1"/>
    <col min="14852" max="14852" width="12.42578125" style="1" customWidth="1"/>
    <col min="14853" max="14854" width="11.28515625" style="1" customWidth="1"/>
    <col min="14855" max="14860" width="11.85546875" style="1" customWidth="1"/>
    <col min="14861" max="15104" width="17" style="1"/>
    <col min="15105" max="15105" width="31.85546875" style="1" customWidth="1"/>
    <col min="15106" max="15106" width="24.85546875" style="1" customWidth="1"/>
    <col min="15107" max="15107" width="19" style="1" customWidth="1"/>
    <col min="15108" max="15108" width="12.42578125" style="1" customWidth="1"/>
    <col min="15109" max="15110" width="11.28515625" style="1" customWidth="1"/>
    <col min="15111" max="15116" width="11.85546875" style="1" customWidth="1"/>
    <col min="15117" max="15360" width="17" style="1"/>
    <col min="15361" max="15361" width="31.85546875" style="1" customWidth="1"/>
    <col min="15362" max="15362" width="24.85546875" style="1" customWidth="1"/>
    <col min="15363" max="15363" width="19" style="1" customWidth="1"/>
    <col min="15364" max="15364" width="12.42578125" style="1" customWidth="1"/>
    <col min="15365" max="15366" width="11.28515625" style="1" customWidth="1"/>
    <col min="15367" max="15372" width="11.85546875" style="1" customWidth="1"/>
    <col min="15373" max="15616" width="17" style="1"/>
    <col min="15617" max="15617" width="31.85546875" style="1" customWidth="1"/>
    <col min="15618" max="15618" width="24.85546875" style="1" customWidth="1"/>
    <col min="15619" max="15619" width="19" style="1" customWidth="1"/>
    <col min="15620" max="15620" width="12.42578125" style="1" customWidth="1"/>
    <col min="15621" max="15622" width="11.28515625" style="1" customWidth="1"/>
    <col min="15623" max="15628" width="11.85546875" style="1" customWidth="1"/>
    <col min="15629" max="15872" width="17" style="1"/>
    <col min="15873" max="15873" width="31.85546875" style="1" customWidth="1"/>
    <col min="15874" max="15874" width="24.85546875" style="1" customWidth="1"/>
    <col min="15875" max="15875" width="19" style="1" customWidth="1"/>
    <col min="15876" max="15876" width="12.42578125" style="1" customWidth="1"/>
    <col min="15877" max="15878" width="11.28515625" style="1" customWidth="1"/>
    <col min="15879" max="15884" width="11.85546875" style="1" customWidth="1"/>
    <col min="15885" max="16128" width="17" style="1"/>
    <col min="16129" max="16129" width="31.85546875" style="1" customWidth="1"/>
    <col min="16130" max="16130" width="24.85546875" style="1" customWidth="1"/>
    <col min="16131" max="16131" width="19" style="1" customWidth="1"/>
    <col min="16132" max="16132" width="12.42578125" style="1" customWidth="1"/>
    <col min="16133" max="16134" width="11.28515625" style="1" customWidth="1"/>
    <col min="16135" max="16140" width="11.85546875" style="1" customWidth="1"/>
    <col min="16141" max="16384" width="17" style="1"/>
  </cols>
  <sheetData>
    <row r="1" spans="1:15" ht="21" customHeight="1" x14ac:dyDescent="0.25">
      <c r="A1" s="51" t="s">
        <v>72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</row>
    <row r="2" spans="1:15" ht="21" customHeight="1" x14ac:dyDescent="0.25">
      <c r="A2" s="51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</row>
    <row r="3" spans="1:15" ht="21" customHeight="1" x14ac:dyDescent="0.25">
      <c r="A3" s="51"/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</row>
    <row r="4" spans="1:15" ht="21" x14ac:dyDescent="0.35">
      <c r="A4" s="50"/>
    </row>
    <row r="5" spans="1:15" ht="17.25" customHeight="1" x14ac:dyDescent="0.25">
      <c r="A5" s="53" t="s">
        <v>0</v>
      </c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</row>
    <row r="6" spans="1:15" ht="17.25" customHeight="1" x14ac:dyDescent="0.25">
      <c r="A6" s="54" t="s">
        <v>1</v>
      </c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</row>
    <row r="7" spans="1:15" ht="17.25" customHeight="1" x14ac:dyDescent="0.25">
      <c r="A7" s="54" t="s">
        <v>2</v>
      </c>
      <c r="B7" s="55"/>
      <c r="C7" s="55"/>
      <c r="D7" s="55"/>
      <c r="E7" s="55"/>
      <c r="F7" s="55"/>
      <c r="G7" s="55"/>
      <c r="H7" s="55"/>
      <c r="I7" s="55"/>
      <c r="J7" s="55"/>
      <c r="K7" s="55"/>
      <c r="L7" s="55"/>
    </row>
    <row r="8" spans="1:15" ht="7.5" customHeight="1" x14ac:dyDescent="0.25">
      <c r="A8" s="3"/>
      <c r="B8" s="4"/>
      <c r="C8" s="4"/>
      <c r="D8" s="4"/>
      <c r="E8" s="4"/>
      <c r="F8" s="4"/>
      <c r="G8" s="4"/>
      <c r="H8" s="4"/>
      <c r="I8" s="4"/>
      <c r="J8" s="4"/>
      <c r="K8" s="4"/>
      <c r="L8" s="4"/>
    </row>
    <row r="9" spans="1:15" ht="17.25" customHeight="1" x14ac:dyDescent="0.25">
      <c r="A9" s="5"/>
      <c r="B9" s="4"/>
      <c r="C9" s="6" t="s">
        <v>3</v>
      </c>
      <c r="D9" s="6" t="s">
        <v>4</v>
      </c>
      <c r="E9" s="4"/>
      <c r="F9" s="4"/>
      <c r="G9" s="4"/>
      <c r="H9" s="4"/>
      <c r="I9" s="4"/>
      <c r="J9" s="4"/>
      <c r="K9" s="4"/>
      <c r="L9" s="4"/>
    </row>
    <row r="10" spans="1:15" ht="17.25" customHeight="1" x14ac:dyDescent="0.25">
      <c r="A10" s="3"/>
      <c r="B10" s="4"/>
      <c r="C10" s="6">
        <f>C17/24</f>
        <v>9375</v>
      </c>
      <c r="D10" s="6">
        <f>C18/24</f>
        <v>12500</v>
      </c>
      <c r="E10" s="7" t="s">
        <v>5</v>
      </c>
      <c r="G10" s="4"/>
      <c r="J10" s="8"/>
      <c r="K10" s="4"/>
      <c r="L10" s="4"/>
    </row>
    <row r="11" spans="1:15" ht="17.25" customHeight="1" x14ac:dyDescent="0.25">
      <c r="A11" s="3"/>
      <c r="B11" s="4"/>
      <c r="C11" s="6">
        <f>C12/24</f>
        <v>9245.8333333333339</v>
      </c>
      <c r="D11" s="6">
        <f>D12/24</f>
        <v>9245.8333333333339</v>
      </c>
      <c r="E11" s="7" t="s">
        <v>6</v>
      </c>
      <c r="G11" s="4"/>
      <c r="H11" s="4"/>
      <c r="J11" s="8"/>
      <c r="L11" s="4"/>
    </row>
    <row r="12" spans="1:15" ht="17.25" customHeight="1" x14ac:dyDescent="0.25">
      <c r="A12" s="9"/>
      <c r="B12" s="9"/>
      <c r="C12" s="10">
        <v>221900</v>
      </c>
      <c r="D12" s="10">
        <v>221900</v>
      </c>
      <c r="E12" s="7" t="s">
        <v>7</v>
      </c>
      <c r="G12" s="11"/>
      <c r="H12" s="11" t="s">
        <v>8</v>
      </c>
      <c r="I12" s="11" t="s">
        <v>8</v>
      </c>
      <c r="J12" s="11" t="s">
        <v>8</v>
      </c>
      <c r="K12" s="11" t="s">
        <v>8</v>
      </c>
      <c r="L12" s="11" t="s">
        <v>8</v>
      </c>
    </row>
    <row r="13" spans="1:15" ht="17.25" customHeight="1" x14ac:dyDescent="0.25">
      <c r="A13" s="9"/>
      <c r="B13" s="9"/>
      <c r="C13" s="9"/>
      <c r="D13" s="9"/>
      <c r="E13" s="7"/>
      <c r="G13" s="11"/>
      <c r="H13" s="11"/>
      <c r="I13" s="11"/>
      <c r="J13" s="11"/>
      <c r="K13" s="11"/>
      <c r="L13" s="11"/>
    </row>
    <row r="14" spans="1:15" s="2" customFormat="1" ht="17.25" customHeight="1" x14ac:dyDescent="0.25">
      <c r="A14" s="12" t="s">
        <v>9</v>
      </c>
      <c r="B14" s="11" t="s">
        <v>8</v>
      </c>
      <c r="C14" s="11"/>
      <c r="D14" s="11" t="s">
        <v>10</v>
      </c>
      <c r="E14" s="11" t="s">
        <v>11</v>
      </c>
      <c r="F14" s="11" t="s">
        <v>12</v>
      </c>
      <c r="G14" s="11"/>
      <c r="H14" s="4"/>
      <c r="I14" s="4"/>
      <c r="J14" s="4"/>
      <c r="K14" s="4"/>
      <c r="L14" s="4"/>
    </row>
    <row r="15" spans="1:15" ht="17.25" customHeight="1" x14ac:dyDescent="0.25">
      <c r="A15" s="12" t="s">
        <v>13</v>
      </c>
      <c r="B15" s="13" t="s">
        <v>14</v>
      </c>
      <c r="C15" s="13" t="s">
        <v>15</v>
      </c>
      <c r="D15" s="13" t="s">
        <v>16</v>
      </c>
      <c r="E15" s="13" t="s">
        <v>16</v>
      </c>
      <c r="F15" s="13" t="s">
        <v>16</v>
      </c>
      <c r="G15" s="14" t="s">
        <v>17</v>
      </c>
      <c r="H15" s="14" t="s">
        <v>18</v>
      </c>
      <c r="I15" s="14" t="s">
        <v>19</v>
      </c>
      <c r="J15" s="14" t="s">
        <v>20</v>
      </c>
      <c r="K15" s="14" t="s">
        <v>21</v>
      </c>
      <c r="L15" s="14" t="s">
        <v>22</v>
      </c>
      <c r="M15" s="2"/>
      <c r="N15" s="2"/>
      <c r="O15" s="2"/>
    </row>
    <row r="16" spans="1:15" ht="17.25" customHeight="1" x14ac:dyDescent="0.25">
      <c r="A16" s="15" t="s">
        <v>23</v>
      </c>
      <c r="B16" s="16" t="s">
        <v>24</v>
      </c>
      <c r="C16" s="17">
        <v>0</v>
      </c>
      <c r="D16" s="18">
        <v>0</v>
      </c>
      <c r="E16" s="18">
        <v>0</v>
      </c>
      <c r="F16" s="18">
        <v>0</v>
      </c>
      <c r="G16" s="19">
        <f>ROUND(C16*F16, 0)</f>
        <v>0</v>
      </c>
      <c r="H16" s="19">
        <f>ROUND(G16*1.03, 0)</f>
        <v>0</v>
      </c>
      <c r="I16" s="19">
        <f t="shared" ref="I16:K19" si="0">ROUND(H16*1.03, 0)</f>
        <v>0</v>
      </c>
      <c r="J16" s="19">
        <f t="shared" si="0"/>
        <v>0</v>
      </c>
      <c r="K16" s="19">
        <f t="shared" si="0"/>
        <v>0</v>
      </c>
      <c r="L16" s="20">
        <f>SUM(G16:K16)</f>
        <v>0</v>
      </c>
    </row>
    <row r="17" spans="1:12" ht="17.25" customHeight="1" x14ac:dyDescent="0.25">
      <c r="A17" s="21" t="s">
        <v>25</v>
      </c>
      <c r="B17" s="22" t="s">
        <v>26</v>
      </c>
      <c r="C17" s="23">
        <v>225000</v>
      </c>
      <c r="D17" s="24">
        <v>0</v>
      </c>
      <c r="E17" s="24">
        <f>SUM(((C10*D17)-(D17*C11))/C10)</f>
        <v>0</v>
      </c>
      <c r="F17" s="24">
        <f>ROUNDDOWN(SUM((D17*C11)/C10),5)</f>
        <v>0</v>
      </c>
      <c r="G17" s="19">
        <f>ROUND(C17*F17, 0)</f>
        <v>0</v>
      </c>
      <c r="H17" s="19">
        <f t="shared" ref="H17:K18" si="1">ROUND(G17, 0)</f>
        <v>0</v>
      </c>
      <c r="I17" s="19">
        <f t="shared" si="1"/>
        <v>0</v>
      </c>
      <c r="J17" s="19">
        <f t="shared" si="1"/>
        <v>0</v>
      </c>
      <c r="K17" s="19">
        <f t="shared" si="1"/>
        <v>0</v>
      </c>
      <c r="L17" s="20">
        <f>SUM(G17:K17)</f>
        <v>0</v>
      </c>
    </row>
    <row r="18" spans="1:12" ht="17.25" customHeight="1" x14ac:dyDescent="0.25">
      <c r="A18" s="21" t="s">
        <v>25</v>
      </c>
      <c r="B18" s="22" t="s">
        <v>26</v>
      </c>
      <c r="C18" s="23">
        <v>300000</v>
      </c>
      <c r="D18" s="24">
        <v>0</v>
      </c>
      <c r="E18" s="24">
        <f>SUM(((D10*D18)-(D18*D11))/D10)</f>
        <v>0</v>
      </c>
      <c r="F18" s="24">
        <f>ROUNDDOWN(SUM((D18*D11)/D10),5)</f>
        <v>0</v>
      </c>
      <c r="G18" s="19">
        <f>ROUND(C18*F18, 0)</f>
        <v>0</v>
      </c>
      <c r="H18" s="19">
        <f t="shared" si="1"/>
        <v>0</v>
      </c>
      <c r="I18" s="19">
        <f t="shared" si="1"/>
        <v>0</v>
      </c>
      <c r="J18" s="19">
        <f t="shared" si="1"/>
        <v>0</v>
      </c>
      <c r="K18" s="19">
        <f t="shared" si="1"/>
        <v>0</v>
      </c>
      <c r="L18" s="20">
        <f>SUM(G18:K18)</f>
        <v>0</v>
      </c>
    </row>
    <row r="19" spans="1:12" ht="17.25" customHeight="1" x14ac:dyDescent="0.25">
      <c r="A19" s="15" t="s">
        <v>23</v>
      </c>
      <c r="B19" s="16" t="s">
        <v>27</v>
      </c>
      <c r="C19" s="17">
        <v>0</v>
      </c>
      <c r="D19" s="18">
        <v>0</v>
      </c>
      <c r="E19" s="18">
        <v>0</v>
      </c>
      <c r="F19" s="18">
        <v>0</v>
      </c>
      <c r="G19" s="25">
        <f>ROUND(C19*F19, 0)</f>
        <v>0</v>
      </c>
      <c r="H19" s="25">
        <f>ROUND(G19*1.03, 0)</f>
        <v>0</v>
      </c>
      <c r="I19" s="25">
        <f t="shared" si="0"/>
        <v>0</v>
      </c>
      <c r="J19" s="25">
        <f t="shared" si="0"/>
        <v>0</v>
      </c>
      <c r="K19" s="25">
        <f t="shared" si="0"/>
        <v>0</v>
      </c>
      <c r="L19" s="26">
        <f>SUM(G19:K19)</f>
        <v>0</v>
      </c>
    </row>
    <row r="20" spans="1:12" ht="17.25" customHeight="1" x14ac:dyDescent="0.25">
      <c r="A20" s="15" t="s">
        <v>28</v>
      </c>
      <c r="B20" s="16"/>
      <c r="C20" s="17"/>
      <c r="D20" s="17"/>
      <c r="E20" s="27"/>
      <c r="F20" s="27"/>
      <c r="G20" s="19">
        <f>SUM(G16:G19)</f>
        <v>0</v>
      </c>
      <c r="H20" s="19">
        <f>SUM(H16:H19)</f>
        <v>0</v>
      </c>
      <c r="I20" s="19">
        <f>SUM(I16:I19)</f>
        <v>0</v>
      </c>
      <c r="J20" s="19">
        <f>SUM(J16:J19)</f>
        <v>0</v>
      </c>
      <c r="K20" s="19">
        <f>SUM(K16:K19)</f>
        <v>0</v>
      </c>
      <c r="L20" s="20">
        <f>SUM(G20:K20)</f>
        <v>0</v>
      </c>
    </row>
    <row r="21" spans="1:12" ht="17.25" customHeight="1" x14ac:dyDescent="0.25">
      <c r="A21" s="12" t="s">
        <v>29</v>
      </c>
      <c r="B21" s="28"/>
      <c r="C21" s="29"/>
      <c r="D21" s="29"/>
      <c r="E21" s="30"/>
      <c r="F21" s="30"/>
      <c r="G21" s="25"/>
      <c r="H21" s="25"/>
      <c r="I21" s="25"/>
      <c r="J21" s="25"/>
      <c r="K21" s="25"/>
      <c r="L21" s="26"/>
    </row>
    <row r="22" spans="1:12" ht="17.25" customHeight="1" x14ac:dyDescent="0.25">
      <c r="A22" s="15" t="s">
        <v>30</v>
      </c>
      <c r="B22" s="16" t="s">
        <v>31</v>
      </c>
      <c r="C22" s="17">
        <v>0</v>
      </c>
      <c r="D22" s="31"/>
      <c r="E22" s="31"/>
      <c r="F22" s="31">
        <v>0</v>
      </c>
      <c r="G22" s="19">
        <f>ROUND(C22*F22, 0)</f>
        <v>0</v>
      </c>
      <c r="H22" s="19">
        <f t="shared" ref="H22:K25" si="2">ROUND(G22*1.03, 0)</f>
        <v>0</v>
      </c>
      <c r="I22" s="19">
        <f t="shared" si="2"/>
        <v>0</v>
      </c>
      <c r="J22" s="19">
        <f t="shared" si="2"/>
        <v>0</v>
      </c>
      <c r="K22" s="19">
        <f t="shared" si="2"/>
        <v>0</v>
      </c>
      <c r="L22" s="20">
        <f>SUM(G22:K22)</f>
        <v>0</v>
      </c>
    </row>
    <row r="23" spans="1:12" ht="17.25" customHeight="1" x14ac:dyDescent="0.25">
      <c r="A23" s="15" t="s">
        <v>30</v>
      </c>
      <c r="B23" s="16" t="s">
        <v>32</v>
      </c>
      <c r="C23" s="17">
        <v>0</v>
      </c>
      <c r="D23" s="31"/>
      <c r="E23" s="31"/>
      <c r="F23" s="31">
        <v>0</v>
      </c>
      <c r="G23" s="19">
        <f>ROUND(C23*F23, 0)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19">
        <f t="shared" si="2"/>
        <v>0</v>
      </c>
      <c r="L23" s="20">
        <f>SUM(G23:K23)</f>
        <v>0</v>
      </c>
    </row>
    <row r="24" spans="1:12" ht="17.25" customHeight="1" x14ac:dyDescent="0.25">
      <c r="A24" s="32" t="s">
        <v>33</v>
      </c>
      <c r="B24" s="16" t="s">
        <v>33</v>
      </c>
      <c r="C24" s="17">
        <v>0</v>
      </c>
      <c r="D24" s="31"/>
      <c r="E24" s="31"/>
      <c r="F24" s="31">
        <v>0</v>
      </c>
      <c r="G24" s="19">
        <f>ROUND(C24*F24, 0)</f>
        <v>0</v>
      </c>
      <c r="H24" s="19">
        <f t="shared" si="2"/>
        <v>0</v>
      </c>
      <c r="I24" s="19">
        <f t="shared" si="2"/>
        <v>0</v>
      </c>
      <c r="J24" s="19">
        <f t="shared" si="2"/>
        <v>0</v>
      </c>
      <c r="K24" s="19">
        <f t="shared" si="2"/>
        <v>0</v>
      </c>
      <c r="L24" s="20">
        <f>SUM(G24:K24)</f>
        <v>0</v>
      </c>
    </row>
    <row r="25" spans="1:12" ht="17.25" customHeight="1" x14ac:dyDescent="0.25">
      <c r="A25" s="32" t="s">
        <v>34</v>
      </c>
      <c r="B25" s="16" t="s">
        <v>34</v>
      </c>
      <c r="C25" s="17">
        <v>0</v>
      </c>
      <c r="D25" s="31"/>
      <c r="E25" s="31"/>
      <c r="F25" s="31">
        <v>0</v>
      </c>
      <c r="G25" s="25">
        <f>ROUND(C25*F25, 0)</f>
        <v>0</v>
      </c>
      <c r="H25" s="25">
        <f t="shared" si="2"/>
        <v>0</v>
      </c>
      <c r="I25" s="25">
        <f t="shared" si="2"/>
        <v>0</v>
      </c>
      <c r="J25" s="25">
        <f t="shared" si="2"/>
        <v>0</v>
      </c>
      <c r="K25" s="25">
        <f t="shared" si="2"/>
        <v>0</v>
      </c>
      <c r="L25" s="26">
        <f>SUM(G25:K25)</f>
        <v>0</v>
      </c>
    </row>
    <row r="26" spans="1:12" ht="17.25" customHeight="1" x14ac:dyDescent="0.25">
      <c r="A26" s="15" t="s">
        <v>35</v>
      </c>
      <c r="B26" s="16" t="s">
        <v>8</v>
      </c>
      <c r="C26" s="16" t="s">
        <v>8</v>
      </c>
      <c r="D26" s="16"/>
      <c r="E26" s="27"/>
      <c r="F26" s="27" t="s">
        <v>8</v>
      </c>
      <c r="G26" s="25">
        <f>SUM(G22:G25)</f>
        <v>0</v>
      </c>
      <c r="H26" s="25">
        <f>SUM(H22:H25)</f>
        <v>0</v>
      </c>
      <c r="I26" s="25">
        <f>SUM(I22:I25)</f>
        <v>0</v>
      </c>
      <c r="J26" s="25">
        <f>SUM(J22:J25)</f>
        <v>0</v>
      </c>
      <c r="K26" s="25">
        <f>SUM(K22:K25)</f>
        <v>0</v>
      </c>
      <c r="L26" s="26">
        <f>SUM(G26:K26)</f>
        <v>0</v>
      </c>
    </row>
    <row r="27" spans="1:12" ht="17.25" customHeight="1" x14ac:dyDescent="0.25">
      <c r="A27" s="33" t="s">
        <v>36</v>
      </c>
      <c r="B27" s="16" t="s">
        <v>8</v>
      </c>
      <c r="C27" s="16" t="s">
        <v>8</v>
      </c>
      <c r="D27" s="16"/>
      <c r="E27" s="27"/>
      <c r="F27" s="27" t="s">
        <v>8</v>
      </c>
      <c r="G27" s="34">
        <f t="shared" ref="G27:L27" si="3">G20+G26</f>
        <v>0</v>
      </c>
      <c r="H27" s="34">
        <f t="shared" si="3"/>
        <v>0</v>
      </c>
      <c r="I27" s="34">
        <f>I20+I26</f>
        <v>0</v>
      </c>
      <c r="J27" s="34">
        <f>J20+J26</f>
        <v>0</v>
      </c>
      <c r="K27" s="34">
        <f>K20+K26</f>
        <v>0</v>
      </c>
      <c r="L27" s="35">
        <f t="shared" si="3"/>
        <v>0</v>
      </c>
    </row>
    <row r="28" spans="1:12" ht="17.25" customHeight="1" x14ac:dyDescent="0.25">
      <c r="A28" s="12" t="s">
        <v>37</v>
      </c>
      <c r="B28" s="36" t="s">
        <v>38</v>
      </c>
      <c r="C28" s="33"/>
      <c r="D28" s="33"/>
      <c r="E28" s="33"/>
      <c r="F28" s="33"/>
      <c r="G28" s="19"/>
      <c r="H28" s="19"/>
      <c r="I28" s="19"/>
      <c r="J28" s="19"/>
      <c r="K28" s="19"/>
      <c r="L28" s="20"/>
    </row>
    <row r="29" spans="1:12" ht="17.25" customHeight="1" x14ac:dyDescent="0.25">
      <c r="A29" s="15" t="str">
        <f>+A16</f>
        <v>Enter name</v>
      </c>
      <c r="B29" s="37">
        <v>0.21</v>
      </c>
      <c r="C29" s="9"/>
      <c r="D29" s="9"/>
      <c r="E29" s="9"/>
      <c r="F29" s="9"/>
      <c r="G29" s="19">
        <f t="shared" ref="G29:K32" si="4">ROUND(G16*$B29, 0)</f>
        <v>0</v>
      </c>
      <c r="H29" s="19">
        <f t="shared" si="4"/>
        <v>0</v>
      </c>
      <c r="I29" s="19">
        <f t="shared" si="4"/>
        <v>0</v>
      </c>
      <c r="J29" s="19">
        <f t="shared" si="4"/>
        <v>0</v>
      </c>
      <c r="K29" s="19">
        <f t="shared" si="4"/>
        <v>0</v>
      </c>
      <c r="L29" s="20">
        <f t="shared" ref="L29:L36" si="5">SUM(G29:K29)</f>
        <v>0</v>
      </c>
    </row>
    <row r="30" spans="1:12" ht="17.25" customHeight="1" x14ac:dyDescent="0.25">
      <c r="A30" s="15" t="str">
        <f>+A17</f>
        <v>Enter Name of Capped Person</v>
      </c>
      <c r="B30" s="37">
        <v>0.25</v>
      </c>
      <c r="C30" s="9"/>
      <c r="D30" s="9"/>
      <c r="E30" s="9"/>
      <c r="F30" s="9"/>
      <c r="G30" s="19">
        <f t="shared" si="4"/>
        <v>0</v>
      </c>
      <c r="H30" s="19">
        <f t="shared" si="4"/>
        <v>0</v>
      </c>
      <c r="I30" s="19">
        <f t="shared" si="4"/>
        <v>0</v>
      </c>
      <c r="J30" s="19">
        <f t="shared" si="4"/>
        <v>0</v>
      </c>
      <c r="K30" s="19">
        <f t="shared" si="4"/>
        <v>0</v>
      </c>
      <c r="L30" s="20">
        <f>SUM(G30:K30)</f>
        <v>0</v>
      </c>
    </row>
    <row r="31" spans="1:12" ht="17.25" customHeight="1" x14ac:dyDescent="0.25">
      <c r="A31" s="15" t="str">
        <f>+A18</f>
        <v>Enter Name of Capped Person</v>
      </c>
      <c r="B31" s="37">
        <v>0.2</v>
      </c>
      <c r="C31" s="9"/>
      <c r="D31" s="9"/>
      <c r="E31" s="9"/>
      <c r="F31" s="9"/>
      <c r="G31" s="19">
        <f t="shared" si="4"/>
        <v>0</v>
      </c>
      <c r="H31" s="19">
        <f t="shared" si="4"/>
        <v>0</v>
      </c>
      <c r="I31" s="19">
        <f t="shared" si="4"/>
        <v>0</v>
      </c>
      <c r="J31" s="19">
        <f t="shared" si="4"/>
        <v>0</v>
      </c>
      <c r="K31" s="19">
        <f t="shared" si="4"/>
        <v>0</v>
      </c>
      <c r="L31" s="20">
        <f t="shared" si="5"/>
        <v>0</v>
      </c>
    </row>
    <row r="32" spans="1:12" ht="17.25" customHeight="1" x14ac:dyDescent="0.25">
      <c r="A32" s="15" t="str">
        <f>+A19</f>
        <v>Enter name</v>
      </c>
      <c r="B32" s="37">
        <v>0.3</v>
      </c>
      <c r="C32" s="9"/>
      <c r="D32" s="9"/>
      <c r="E32" s="9"/>
      <c r="F32" s="9"/>
      <c r="G32" s="19">
        <f t="shared" si="4"/>
        <v>0</v>
      </c>
      <c r="H32" s="19">
        <f t="shared" si="4"/>
        <v>0</v>
      </c>
      <c r="I32" s="19">
        <f t="shared" si="4"/>
        <v>0</v>
      </c>
      <c r="J32" s="19">
        <f t="shared" si="4"/>
        <v>0</v>
      </c>
      <c r="K32" s="19">
        <f t="shared" si="4"/>
        <v>0</v>
      </c>
      <c r="L32" s="20">
        <f t="shared" si="5"/>
        <v>0</v>
      </c>
    </row>
    <row r="33" spans="1:12" ht="17.25" customHeight="1" x14ac:dyDescent="0.25">
      <c r="A33" s="15" t="str">
        <f>+A22</f>
        <v>Enter Name</v>
      </c>
      <c r="B33" s="37">
        <v>0.5</v>
      </c>
      <c r="C33" s="9"/>
      <c r="D33" s="9"/>
      <c r="E33" s="9"/>
      <c r="F33" s="9"/>
      <c r="G33" s="19">
        <f t="shared" ref="G33:K34" si="6">ROUND(G22*$B33, 0)</f>
        <v>0</v>
      </c>
      <c r="H33" s="19">
        <f t="shared" si="6"/>
        <v>0</v>
      </c>
      <c r="I33" s="19">
        <f t="shared" si="6"/>
        <v>0</v>
      </c>
      <c r="J33" s="19">
        <f t="shared" si="6"/>
        <v>0</v>
      </c>
      <c r="K33" s="19">
        <f t="shared" si="6"/>
        <v>0</v>
      </c>
      <c r="L33" s="20">
        <f>SUM(G33:K33)</f>
        <v>0</v>
      </c>
    </row>
    <row r="34" spans="1:12" ht="17.25" customHeight="1" x14ac:dyDescent="0.25">
      <c r="A34" s="15" t="str">
        <f>+A23</f>
        <v>Enter Name</v>
      </c>
      <c r="B34" s="37">
        <v>0.5</v>
      </c>
      <c r="C34" s="9"/>
      <c r="D34" s="9"/>
      <c r="E34" s="9"/>
      <c r="F34" s="9"/>
      <c r="G34" s="19">
        <f t="shared" si="6"/>
        <v>0</v>
      </c>
      <c r="H34" s="19">
        <f t="shared" si="6"/>
        <v>0</v>
      </c>
      <c r="I34" s="19">
        <f t="shared" si="6"/>
        <v>0</v>
      </c>
      <c r="J34" s="19">
        <f t="shared" si="6"/>
        <v>0</v>
      </c>
      <c r="K34" s="19">
        <f t="shared" si="6"/>
        <v>0</v>
      </c>
      <c r="L34" s="20">
        <f>SUM(G34:K34)</f>
        <v>0</v>
      </c>
    </row>
    <row r="35" spans="1:12" ht="17.25" customHeight="1" x14ac:dyDescent="0.25">
      <c r="A35" s="15" t="str">
        <f>+A24</f>
        <v>Graduate Student</v>
      </c>
      <c r="B35" s="38">
        <v>0</v>
      </c>
      <c r="C35" s="9"/>
      <c r="D35" s="9"/>
      <c r="E35" s="9"/>
      <c r="F35" s="9"/>
      <c r="G35" s="19">
        <f>$B$35</f>
        <v>0</v>
      </c>
      <c r="H35" s="19">
        <f>$B$35</f>
        <v>0</v>
      </c>
      <c r="I35" s="19">
        <f>$B$35</f>
        <v>0</v>
      </c>
      <c r="J35" s="19">
        <f>$B$35</f>
        <v>0</v>
      </c>
      <c r="K35" s="19">
        <f>$B$35</f>
        <v>0</v>
      </c>
      <c r="L35" s="20">
        <f t="shared" si="5"/>
        <v>0</v>
      </c>
    </row>
    <row r="36" spans="1:12" ht="17.25" customHeight="1" x14ac:dyDescent="0.25">
      <c r="A36" s="15" t="str">
        <f>+A25</f>
        <v>Undergraduate Student</v>
      </c>
      <c r="B36" s="38">
        <v>0</v>
      </c>
      <c r="C36" s="9"/>
      <c r="D36" s="9"/>
      <c r="E36" s="9"/>
      <c r="F36" s="9"/>
      <c r="G36" s="25">
        <f>$B$36</f>
        <v>0</v>
      </c>
      <c r="H36" s="25">
        <f>$B$36</f>
        <v>0</v>
      </c>
      <c r="I36" s="25">
        <f>$B$36</f>
        <v>0</v>
      </c>
      <c r="J36" s="25">
        <f>$B$36</f>
        <v>0</v>
      </c>
      <c r="K36" s="25">
        <f>$B$36</f>
        <v>0</v>
      </c>
      <c r="L36" s="26">
        <f t="shared" si="5"/>
        <v>0</v>
      </c>
    </row>
    <row r="37" spans="1:12" ht="17.25" customHeight="1" x14ac:dyDescent="0.25">
      <c r="A37" s="33" t="s">
        <v>39</v>
      </c>
      <c r="B37" s="39" t="s">
        <v>8</v>
      </c>
      <c r="C37" s="9"/>
      <c r="D37" s="9"/>
      <c r="E37" s="9"/>
      <c r="F37" s="9"/>
      <c r="G37" s="19">
        <f t="shared" ref="G37:L37" si="7">SUM(G29:G36)</f>
        <v>0</v>
      </c>
      <c r="H37" s="19">
        <f t="shared" si="7"/>
        <v>0</v>
      </c>
      <c r="I37" s="19">
        <f>SUM(I29:I36)</f>
        <v>0</v>
      </c>
      <c r="J37" s="19">
        <f>SUM(J29:J36)</f>
        <v>0</v>
      </c>
      <c r="K37" s="19">
        <f>SUM(K29:K36)</f>
        <v>0</v>
      </c>
      <c r="L37" s="20">
        <f t="shared" si="7"/>
        <v>0</v>
      </c>
    </row>
    <row r="38" spans="1:12" ht="17.25" customHeight="1" x14ac:dyDescent="0.25">
      <c r="A38" s="33" t="s">
        <v>40</v>
      </c>
      <c r="B38" s="9"/>
      <c r="C38" s="9"/>
      <c r="D38" s="9"/>
      <c r="E38" s="9"/>
      <c r="F38" s="9"/>
      <c r="G38" s="35">
        <f>G27+G37</f>
        <v>0</v>
      </c>
      <c r="H38" s="35">
        <f>H27+H37</f>
        <v>0</v>
      </c>
      <c r="I38" s="35">
        <f>I27+I37</f>
        <v>0</v>
      </c>
      <c r="J38" s="35">
        <f>J27+J37</f>
        <v>0</v>
      </c>
      <c r="K38" s="35">
        <f>K27+K37</f>
        <v>0</v>
      </c>
      <c r="L38" s="35">
        <f>L37+L27</f>
        <v>0</v>
      </c>
    </row>
    <row r="39" spans="1:12" ht="8.1" customHeight="1" x14ac:dyDescent="0.25">
      <c r="A39" s="9"/>
      <c r="B39" s="9"/>
      <c r="C39" s="9"/>
      <c r="D39" s="9"/>
      <c r="E39" s="9"/>
      <c r="F39" s="9"/>
      <c r="G39" s="19"/>
      <c r="H39" s="19"/>
      <c r="I39" s="19"/>
      <c r="J39" s="19"/>
      <c r="K39" s="19"/>
      <c r="L39" s="20"/>
    </row>
    <row r="40" spans="1:12" ht="17.25" customHeight="1" x14ac:dyDescent="0.25">
      <c r="A40" s="12" t="s">
        <v>41</v>
      </c>
      <c r="B40" s="9"/>
      <c r="C40" s="9"/>
      <c r="D40" s="9"/>
      <c r="E40" s="9"/>
      <c r="F40" s="9"/>
      <c r="G40" s="19"/>
      <c r="H40" s="19"/>
      <c r="I40" s="19"/>
      <c r="J40" s="19"/>
      <c r="K40" s="19"/>
      <c r="L40" s="20"/>
    </row>
    <row r="41" spans="1:12" ht="17.25" customHeight="1" x14ac:dyDescent="0.25">
      <c r="A41" s="52" t="s">
        <v>42</v>
      </c>
      <c r="B41" s="52"/>
      <c r="C41" s="52"/>
      <c r="D41" s="32"/>
      <c r="E41" s="9"/>
      <c r="F41" s="9"/>
      <c r="G41" s="19">
        <v>0</v>
      </c>
      <c r="H41" s="19">
        <v>0</v>
      </c>
      <c r="I41" s="19">
        <v>0</v>
      </c>
      <c r="J41" s="19">
        <v>0</v>
      </c>
      <c r="K41" s="19">
        <v>0</v>
      </c>
      <c r="L41" s="20">
        <f>SUM(G41:K41)</f>
        <v>0</v>
      </c>
    </row>
    <row r="42" spans="1:12" ht="17.25" customHeight="1" x14ac:dyDescent="0.25">
      <c r="A42" s="52" t="s">
        <v>42</v>
      </c>
      <c r="B42" s="52"/>
      <c r="C42" s="52"/>
      <c r="D42" s="32"/>
      <c r="E42" s="9"/>
      <c r="F42" s="9"/>
      <c r="G42" s="19">
        <v>0</v>
      </c>
      <c r="H42" s="19">
        <v>0</v>
      </c>
      <c r="I42" s="19">
        <v>0</v>
      </c>
      <c r="J42" s="19">
        <v>0</v>
      </c>
      <c r="K42" s="19">
        <v>0</v>
      </c>
      <c r="L42" s="20">
        <f>SUM(G42:K42)</f>
        <v>0</v>
      </c>
    </row>
    <row r="43" spans="1:12" ht="17.25" customHeight="1" x14ac:dyDescent="0.25">
      <c r="A43" s="33" t="s">
        <v>43</v>
      </c>
      <c r="B43" s="9"/>
      <c r="C43" s="9"/>
      <c r="D43" s="9"/>
      <c r="E43" s="9"/>
      <c r="F43" s="9"/>
      <c r="G43" s="35">
        <f>SUM(G41:G42)</f>
        <v>0</v>
      </c>
      <c r="H43" s="35">
        <f>SUM(H41:H42)</f>
        <v>0</v>
      </c>
      <c r="I43" s="35">
        <f>SUM(I41:I42)</f>
        <v>0</v>
      </c>
      <c r="J43" s="35">
        <f>SUM(J41:J42)</f>
        <v>0</v>
      </c>
      <c r="K43" s="35">
        <f>SUM(K41:K42)</f>
        <v>0</v>
      </c>
      <c r="L43" s="35">
        <f>SUM(G43:K43)</f>
        <v>0</v>
      </c>
    </row>
    <row r="44" spans="1:12" ht="8.1" customHeight="1" x14ac:dyDescent="0.25">
      <c r="A44" s="33"/>
      <c r="B44" s="9"/>
      <c r="C44" s="9"/>
      <c r="D44" s="9"/>
      <c r="E44" s="9"/>
      <c r="F44" s="9"/>
      <c r="G44" s="20"/>
      <c r="H44" s="20"/>
      <c r="I44" s="20"/>
      <c r="J44" s="20"/>
      <c r="K44" s="20"/>
      <c r="L44" s="20"/>
    </row>
    <row r="45" spans="1:12" ht="17.25" customHeight="1" x14ac:dyDescent="0.25">
      <c r="A45" s="12" t="s">
        <v>44</v>
      </c>
      <c r="B45" s="12" t="s">
        <v>45</v>
      </c>
      <c r="C45" s="40"/>
      <c r="D45" s="9"/>
      <c r="E45" s="9"/>
      <c r="F45" s="9"/>
      <c r="G45" s="19"/>
      <c r="H45" s="19"/>
      <c r="I45" s="19"/>
      <c r="J45" s="19"/>
      <c r="K45" s="19"/>
      <c r="L45" s="20"/>
    </row>
    <row r="46" spans="1:12" ht="17.25" customHeight="1" x14ac:dyDescent="0.25">
      <c r="A46" s="52" t="s">
        <v>46</v>
      </c>
      <c r="B46" s="52"/>
      <c r="C46" s="52"/>
      <c r="D46" s="32"/>
      <c r="E46" s="9"/>
      <c r="F46" s="9"/>
      <c r="G46" s="19">
        <v>0</v>
      </c>
      <c r="H46" s="19">
        <v>0</v>
      </c>
      <c r="I46" s="19">
        <v>0</v>
      </c>
      <c r="J46" s="19">
        <v>0</v>
      </c>
      <c r="K46" s="19">
        <v>0</v>
      </c>
      <c r="L46" s="20">
        <f>SUM(G46:K46)</f>
        <v>0</v>
      </c>
    </row>
    <row r="47" spans="1:12" ht="17.25" customHeight="1" x14ac:dyDescent="0.25">
      <c r="A47" s="52" t="s">
        <v>47</v>
      </c>
      <c r="B47" s="52"/>
      <c r="C47" s="52"/>
      <c r="D47" s="32"/>
      <c r="E47" s="9"/>
      <c r="F47" s="9"/>
      <c r="G47" s="19">
        <v>0</v>
      </c>
      <c r="H47" s="19">
        <v>0</v>
      </c>
      <c r="I47" s="19">
        <v>0</v>
      </c>
      <c r="J47" s="19">
        <v>0</v>
      </c>
      <c r="K47" s="19">
        <v>0</v>
      </c>
      <c r="L47" s="20">
        <f>SUM(G47:K47)</f>
        <v>0</v>
      </c>
    </row>
    <row r="48" spans="1:12" ht="17.25" customHeight="1" x14ac:dyDescent="0.25">
      <c r="A48" s="40"/>
      <c r="B48" s="36" t="s">
        <v>48</v>
      </c>
      <c r="C48" s="41"/>
      <c r="D48" s="42"/>
      <c r="E48" s="9"/>
      <c r="F48" s="9"/>
      <c r="G48" s="19"/>
      <c r="H48" s="19"/>
      <c r="I48" s="19"/>
      <c r="J48" s="19"/>
      <c r="K48" s="19"/>
      <c r="L48" s="20"/>
    </row>
    <row r="49" spans="1:12" ht="17.25" customHeight="1" x14ac:dyDescent="0.25">
      <c r="A49" s="52" t="str">
        <f>+A46</f>
        <v>Enter The Name of Your 1st Subcontractor Here</v>
      </c>
      <c r="B49" s="52"/>
      <c r="C49" s="52"/>
      <c r="D49" s="32"/>
      <c r="E49" s="9"/>
      <c r="F49" s="9"/>
      <c r="G49" s="19">
        <v>0</v>
      </c>
      <c r="H49" s="19">
        <v>0</v>
      </c>
      <c r="I49" s="19">
        <v>0</v>
      </c>
      <c r="J49" s="19">
        <v>0</v>
      </c>
      <c r="K49" s="19">
        <v>0</v>
      </c>
      <c r="L49" s="20">
        <f>SUM(G49:K49)</f>
        <v>0</v>
      </c>
    </row>
    <row r="50" spans="1:12" ht="17.25" customHeight="1" x14ac:dyDescent="0.25">
      <c r="A50" s="52" t="str">
        <f>+A47</f>
        <v>Enter The Name of Your 2nd Subcontractor Here</v>
      </c>
      <c r="B50" s="52"/>
      <c r="C50" s="52"/>
      <c r="D50" s="32"/>
      <c r="E50" s="9"/>
      <c r="F50" s="9"/>
      <c r="G50" s="19">
        <v>0</v>
      </c>
      <c r="H50" s="19">
        <v>0</v>
      </c>
      <c r="I50" s="19">
        <v>0</v>
      </c>
      <c r="J50" s="19">
        <v>0</v>
      </c>
      <c r="K50" s="19">
        <v>0</v>
      </c>
      <c r="L50" s="20">
        <f>SUM(G50:K50)</f>
        <v>0</v>
      </c>
    </row>
    <row r="51" spans="1:12" ht="17.25" customHeight="1" x14ac:dyDescent="0.25">
      <c r="A51" s="33" t="s">
        <v>49</v>
      </c>
      <c r="B51" s="9"/>
      <c r="C51" s="9"/>
      <c r="D51" s="9"/>
      <c r="E51" s="9"/>
      <c r="F51" s="9"/>
      <c r="G51" s="35">
        <f>SUM(G46:G50)</f>
        <v>0</v>
      </c>
      <c r="H51" s="35">
        <f>SUM(H46:H50)</f>
        <v>0</v>
      </c>
      <c r="I51" s="35">
        <f>SUM(I46:I50)</f>
        <v>0</v>
      </c>
      <c r="J51" s="35">
        <f>SUM(J46:J50)</f>
        <v>0</v>
      </c>
      <c r="K51" s="35">
        <f>SUM(K46:K50)</f>
        <v>0</v>
      </c>
      <c r="L51" s="35">
        <f>SUM(G51:K51)</f>
        <v>0</v>
      </c>
    </row>
    <row r="52" spans="1:12" ht="8.1" customHeight="1" x14ac:dyDescent="0.25">
      <c r="A52" s="33"/>
      <c r="B52" s="9"/>
      <c r="C52" s="9"/>
      <c r="D52" s="9"/>
      <c r="E52" s="9"/>
      <c r="F52" s="9"/>
      <c r="G52" s="20"/>
      <c r="H52" s="20"/>
      <c r="I52" s="20"/>
      <c r="J52" s="20"/>
      <c r="K52" s="20"/>
      <c r="L52" s="20"/>
    </row>
    <row r="53" spans="1:12" ht="17.25" customHeight="1" x14ac:dyDescent="0.25">
      <c r="A53" s="33" t="s">
        <v>50</v>
      </c>
      <c r="B53" s="9"/>
      <c r="C53" s="9"/>
      <c r="D53" s="9"/>
      <c r="E53" s="9"/>
      <c r="F53" s="9"/>
      <c r="G53" s="19"/>
      <c r="H53" s="19"/>
      <c r="I53" s="19"/>
      <c r="J53" s="19"/>
      <c r="K53" s="19"/>
      <c r="L53" s="20"/>
    </row>
    <row r="54" spans="1:12" ht="17.25" customHeight="1" x14ac:dyDescent="0.25">
      <c r="A54" s="9" t="s">
        <v>51</v>
      </c>
      <c r="B54" s="9"/>
      <c r="C54" s="9"/>
      <c r="D54" s="9"/>
      <c r="E54" s="9"/>
      <c r="F54" s="9"/>
      <c r="G54" s="19">
        <v>0</v>
      </c>
      <c r="H54" s="19">
        <v>0</v>
      </c>
      <c r="I54" s="19">
        <v>0</v>
      </c>
      <c r="J54" s="19">
        <v>0</v>
      </c>
      <c r="K54" s="19">
        <v>0</v>
      </c>
      <c r="L54" s="20">
        <f t="shared" ref="L54:L61" si="8">SUM(G54:K54)</f>
        <v>0</v>
      </c>
    </row>
    <row r="55" spans="1:12" ht="17.25" customHeight="1" x14ac:dyDescent="0.25">
      <c r="A55" s="9" t="s">
        <v>52</v>
      </c>
      <c r="B55" s="9"/>
      <c r="C55" s="9"/>
      <c r="D55" s="9"/>
      <c r="E55" s="9"/>
      <c r="F55" s="9"/>
      <c r="G55" s="19">
        <v>0</v>
      </c>
      <c r="H55" s="19">
        <v>0</v>
      </c>
      <c r="I55" s="19">
        <v>0</v>
      </c>
      <c r="J55" s="19">
        <v>0</v>
      </c>
      <c r="K55" s="19">
        <v>0</v>
      </c>
      <c r="L55" s="20">
        <f t="shared" si="8"/>
        <v>0</v>
      </c>
    </row>
    <row r="56" spans="1:12" ht="17.25" customHeight="1" x14ac:dyDescent="0.25">
      <c r="A56" s="9" t="s">
        <v>53</v>
      </c>
      <c r="B56" s="9"/>
      <c r="C56" s="9"/>
      <c r="D56" s="9"/>
      <c r="E56" s="9"/>
      <c r="F56" s="9"/>
      <c r="G56" s="19">
        <v>0</v>
      </c>
      <c r="H56" s="19">
        <v>0</v>
      </c>
      <c r="I56" s="19">
        <v>0</v>
      </c>
      <c r="J56" s="19">
        <v>0</v>
      </c>
      <c r="K56" s="19">
        <v>0</v>
      </c>
      <c r="L56" s="20">
        <f t="shared" si="8"/>
        <v>0</v>
      </c>
    </row>
    <row r="57" spans="1:12" ht="17.25" customHeight="1" x14ac:dyDescent="0.25">
      <c r="A57" s="9" t="s">
        <v>54</v>
      </c>
      <c r="B57" s="9"/>
      <c r="C57" s="9"/>
      <c r="D57" s="9"/>
      <c r="E57" s="9"/>
      <c r="F57" s="9"/>
      <c r="G57" s="19">
        <v>0</v>
      </c>
      <c r="H57" s="19">
        <v>0</v>
      </c>
      <c r="I57" s="19">
        <v>0</v>
      </c>
      <c r="J57" s="19">
        <v>0</v>
      </c>
      <c r="K57" s="19">
        <v>0</v>
      </c>
      <c r="L57" s="20">
        <f t="shared" si="8"/>
        <v>0</v>
      </c>
    </row>
    <row r="58" spans="1:12" ht="17.25" customHeight="1" x14ac:dyDescent="0.25">
      <c r="A58" s="9" t="s">
        <v>54</v>
      </c>
      <c r="B58" s="9"/>
      <c r="C58" s="9"/>
      <c r="D58" s="9"/>
      <c r="E58" s="9"/>
      <c r="F58" s="9"/>
      <c r="G58" s="19">
        <v>0</v>
      </c>
      <c r="H58" s="19">
        <v>0</v>
      </c>
      <c r="I58" s="19">
        <v>0</v>
      </c>
      <c r="J58" s="19">
        <v>0</v>
      </c>
      <c r="K58" s="19">
        <v>0</v>
      </c>
      <c r="L58" s="20">
        <f t="shared" si="8"/>
        <v>0</v>
      </c>
    </row>
    <row r="59" spans="1:12" ht="17.25" customHeight="1" x14ac:dyDescent="0.25">
      <c r="A59" s="9" t="s">
        <v>55</v>
      </c>
      <c r="B59" s="10" t="s">
        <v>56</v>
      </c>
      <c r="C59" s="10"/>
      <c r="D59" s="10"/>
      <c r="E59" s="9"/>
      <c r="F59" s="9"/>
      <c r="G59" s="19">
        <v>0</v>
      </c>
      <c r="H59" s="19">
        <v>0</v>
      </c>
      <c r="I59" s="19">
        <v>0</v>
      </c>
      <c r="J59" s="19">
        <v>0</v>
      </c>
      <c r="K59" s="19">
        <v>0</v>
      </c>
      <c r="L59" s="20">
        <f>SUM(G59:K59)</f>
        <v>0</v>
      </c>
    </row>
    <row r="60" spans="1:12" ht="17.25" customHeight="1" x14ac:dyDescent="0.25">
      <c r="A60" s="9" t="s">
        <v>57</v>
      </c>
      <c r="B60" s="10" t="s">
        <v>56</v>
      </c>
      <c r="C60" s="10"/>
      <c r="D60" s="10"/>
      <c r="E60" s="9"/>
      <c r="F60" s="9"/>
      <c r="G60" s="19">
        <v>0</v>
      </c>
      <c r="H60" s="19">
        <v>0</v>
      </c>
      <c r="I60" s="19">
        <v>0</v>
      </c>
      <c r="J60" s="19">
        <v>0</v>
      </c>
      <c r="K60" s="19">
        <v>0</v>
      </c>
      <c r="L60" s="20">
        <f t="shared" si="8"/>
        <v>0</v>
      </c>
    </row>
    <row r="61" spans="1:12" ht="17.25" customHeight="1" x14ac:dyDescent="0.25">
      <c r="A61" s="9" t="s">
        <v>58</v>
      </c>
      <c r="B61" s="10" t="s">
        <v>56</v>
      </c>
      <c r="C61" s="10"/>
      <c r="D61" s="10"/>
      <c r="E61" s="9"/>
      <c r="F61" s="9"/>
      <c r="G61" s="19">
        <v>0</v>
      </c>
      <c r="H61" s="19">
        <v>0</v>
      </c>
      <c r="I61" s="19">
        <v>0</v>
      </c>
      <c r="J61" s="19">
        <v>0</v>
      </c>
      <c r="K61" s="19">
        <v>0</v>
      </c>
      <c r="L61" s="20">
        <f t="shared" si="8"/>
        <v>0</v>
      </c>
    </row>
    <row r="62" spans="1:12" ht="17.25" customHeight="1" x14ac:dyDescent="0.25">
      <c r="A62" s="33" t="s">
        <v>59</v>
      </c>
      <c r="B62" s="9"/>
      <c r="C62" s="9"/>
      <c r="D62" s="9"/>
      <c r="E62" s="9"/>
      <c r="F62" s="9"/>
      <c r="G62" s="35">
        <f>SUM(G54:G61)</f>
        <v>0</v>
      </c>
      <c r="H62" s="35">
        <f>SUM(H54:H61)</f>
        <v>0</v>
      </c>
      <c r="I62" s="35">
        <f>SUM(I54:I61)</f>
        <v>0</v>
      </c>
      <c r="J62" s="35">
        <f>SUM(J54:J61)</f>
        <v>0</v>
      </c>
      <c r="K62" s="35">
        <f>SUM(K54:K61)</f>
        <v>0</v>
      </c>
      <c r="L62" s="35">
        <f>SUM(G62:K62)</f>
        <v>0</v>
      </c>
    </row>
    <row r="63" spans="1:12" ht="8.1" customHeight="1" x14ac:dyDescent="0.25">
      <c r="A63" s="9"/>
      <c r="B63" s="9"/>
      <c r="C63" s="9"/>
      <c r="D63" s="9"/>
      <c r="E63" s="9"/>
      <c r="F63" s="9"/>
      <c r="G63" s="19"/>
      <c r="H63" s="19"/>
      <c r="I63" s="19"/>
      <c r="J63" s="19"/>
      <c r="K63" s="19"/>
      <c r="L63" s="20"/>
    </row>
    <row r="64" spans="1:12" ht="17.25" customHeight="1" x14ac:dyDescent="0.25">
      <c r="A64" s="33" t="s">
        <v>60</v>
      </c>
      <c r="B64" s="9"/>
      <c r="C64" s="9"/>
      <c r="D64" s="9"/>
      <c r="E64" s="9"/>
      <c r="F64" s="9"/>
      <c r="G64" s="19"/>
      <c r="H64" s="19"/>
      <c r="I64" s="19"/>
      <c r="J64" s="19"/>
      <c r="K64" s="19"/>
      <c r="L64" s="20"/>
    </row>
    <row r="65" spans="1:12" ht="17.25" customHeight="1" x14ac:dyDescent="0.25">
      <c r="A65" s="9" t="s">
        <v>61</v>
      </c>
      <c r="B65" s="9"/>
      <c r="C65" s="9"/>
      <c r="D65" s="9"/>
      <c r="E65" s="9"/>
      <c r="F65" s="9"/>
      <c r="G65" s="35">
        <f>+G62+G51+G43+G38</f>
        <v>0</v>
      </c>
      <c r="H65" s="35">
        <f>+H62+H51+H43+H38</f>
        <v>0</v>
      </c>
      <c r="I65" s="35">
        <f>+I62+I51+I43+I38</f>
        <v>0</v>
      </c>
      <c r="J65" s="35">
        <f>+J62+J51+J43+J38</f>
        <v>0</v>
      </c>
      <c r="K65" s="35">
        <f>+K62+K51+K43+K38</f>
        <v>0</v>
      </c>
      <c r="L65" s="35">
        <f>SUM(G65:K65)</f>
        <v>0</v>
      </c>
    </row>
    <row r="66" spans="1:12" ht="8.1" customHeight="1" x14ac:dyDescent="0.25">
      <c r="A66" s="9"/>
      <c r="B66" s="9"/>
      <c r="C66" s="9"/>
      <c r="D66" s="9"/>
      <c r="E66" s="9"/>
      <c r="F66" s="9"/>
      <c r="G66" s="19"/>
      <c r="H66" s="19"/>
      <c r="I66" s="19"/>
      <c r="J66" s="19"/>
      <c r="K66" s="19"/>
      <c r="L66" s="20"/>
    </row>
    <row r="67" spans="1:12" ht="17.25" customHeight="1" x14ac:dyDescent="0.25">
      <c r="A67" s="33" t="s">
        <v>62</v>
      </c>
      <c r="B67" s="9"/>
      <c r="C67" s="9"/>
      <c r="D67" s="9"/>
      <c r="E67" s="9"/>
      <c r="F67" s="9"/>
      <c r="G67" s="19"/>
      <c r="H67" s="19"/>
      <c r="I67" s="19"/>
      <c r="J67" s="19"/>
      <c r="K67" s="19"/>
      <c r="L67" s="20"/>
    </row>
    <row r="68" spans="1:12" ht="17.25" customHeight="1" x14ac:dyDescent="0.25">
      <c r="A68" s="13" t="s">
        <v>63</v>
      </c>
      <c r="B68" s="13" t="s">
        <v>64</v>
      </c>
      <c r="C68" s="13" t="s">
        <v>65</v>
      </c>
      <c r="D68" s="11"/>
      <c r="E68" s="11"/>
      <c r="F68" s="11" t="s">
        <v>8</v>
      </c>
      <c r="G68" s="19"/>
      <c r="H68" s="19"/>
      <c r="I68" s="19"/>
      <c r="J68" s="19"/>
      <c r="K68" s="19"/>
      <c r="L68" s="20"/>
    </row>
    <row r="69" spans="1:12" ht="17.25" customHeight="1" x14ac:dyDescent="0.25">
      <c r="A69" s="16" t="s">
        <v>66</v>
      </c>
      <c r="B69" s="27">
        <v>0.41</v>
      </c>
      <c r="C69" s="17">
        <f>+G65-G61-G60-G50-G49-G43-G59</f>
        <v>0</v>
      </c>
      <c r="D69" s="17"/>
      <c r="E69" s="43"/>
      <c r="F69" s="43" t="s">
        <v>8</v>
      </c>
      <c r="G69" s="35">
        <f>ROUND(C69*B69, 0)</f>
        <v>0</v>
      </c>
      <c r="H69" s="35">
        <f>ROUND(C70*B70, 0)</f>
        <v>0</v>
      </c>
      <c r="I69" s="35">
        <f>ROUND(C71*B71, 0)</f>
        <v>0</v>
      </c>
      <c r="J69" s="35">
        <f>ROUND(C72*B72, 0)</f>
        <v>0</v>
      </c>
      <c r="K69" s="35">
        <f>ROUND(C73*B73, 0)</f>
        <v>0</v>
      </c>
      <c r="L69" s="35">
        <f>SUM(G69:K69)</f>
        <v>0</v>
      </c>
    </row>
    <row r="70" spans="1:12" ht="17.25" customHeight="1" x14ac:dyDescent="0.25">
      <c r="A70" s="16" t="s">
        <v>67</v>
      </c>
      <c r="B70" s="27">
        <v>0.41</v>
      </c>
      <c r="C70" s="17">
        <f>+H65-H61-H60-H50-H49-H43-H59</f>
        <v>0</v>
      </c>
      <c r="D70" s="17"/>
      <c r="E70" s="43"/>
      <c r="F70" s="43" t="s">
        <v>8</v>
      </c>
      <c r="G70" s="19"/>
      <c r="H70" s="19"/>
      <c r="I70" s="19"/>
      <c r="J70" s="19"/>
      <c r="K70" s="19"/>
      <c r="L70" s="20"/>
    </row>
    <row r="71" spans="1:12" ht="17.25" customHeight="1" x14ac:dyDescent="0.25">
      <c r="A71" s="16" t="s">
        <v>68</v>
      </c>
      <c r="B71" s="27">
        <v>0.41</v>
      </c>
      <c r="C71" s="17">
        <f>+I65-I61-I60-I50-I49-I43-I59</f>
        <v>0</v>
      </c>
      <c r="D71" s="17"/>
      <c r="E71" s="43"/>
      <c r="F71" s="43" t="s">
        <v>8</v>
      </c>
      <c r="G71" s="19"/>
      <c r="H71" s="19"/>
      <c r="I71" s="19"/>
      <c r="J71" s="19"/>
      <c r="K71" s="19"/>
      <c r="L71" s="20"/>
    </row>
    <row r="72" spans="1:12" ht="17.25" customHeight="1" x14ac:dyDescent="0.25">
      <c r="A72" s="16" t="s">
        <v>69</v>
      </c>
      <c r="B72" s="27">
        <v>0.41</v>
      </c>
      <c r="C72" s="17">
        <f>+J65-J61-J60-J50-J49-J43-J59</f>
        <v>0</v>
      </c>
      <c r="D72" s="17"/>
      <c r="E72" s="43"/>
      <c r="F72" s="43" t="s">
        <v>8</v>
      </c>
      <c r="G72" s="19"/>
      <c r="H72" s="19"/>
      <c r="I72" s="19"/>
      <c r="J72" s="19"/>
      <c r="K72" s="19"/>
      <c r="L72" s="20"/>
    </row>
    <row r="73" spans="1:12" ht="17.25" customHeight="1" x14ac:dyDescent="0.25">
      <c r="A73" s="16" t="s">
        <v>70</v>
      </c>
      <c r="B73" s="27">
        <v>0.41</v>
      </c>
      <c r="C73" s="17">
        <f>+K65-K61-K60-K50-K49-K43-K59</f>
        <v>0</v>
      </c>
      <c r="D73" s="17"/>
      <c r="E73" s="43"/>
      <c r="F73" s="43" t="s">
        <v>8</v>
      </c>
      <c r="G73" s="19"/>
      <c r="H73" s="19"/>
      <c r="I73" s="19"/>
      <c r="J73" s="19"/>
      <c r="K73" s="19"/>
      <c r="L73" s="20"/>
    </row>
    <row r="74" spans="1:12" s="46" customFormat="1" ht="8.1" customHeight="1" x14ac:dyDescent="0.25">
      <c r="A74" s="44"/>
      <c r="B74" s="44"/>
      <c r="C74" s="44"/>
      <c r="D74" s="44"/>
      <c r="E74" s="44"/>
      <c r="F74" s="44"/>
      <c r="G74" s="45"/>
      <c r="H74" s="45"/>
      <c r="I74" s="45"/>
      <c r="J74" s="45"/>
      <c r="K74" s="45"/>
      <c r="L74" s="45"/>
    </row>
    <row r="75" spans="1:12" ht="17.25" customHeight="1" thickBot="1" x14ac:dyDescent="0.3">
      <c r="A75" s="47" t="s">
        <v>71</v>
      </c>
      <c r="B75" s="48"/>
      <c r="C75" s="48"/>
      <c r="D75" s="48"/>
      <c r="E75" s="48"/>
      <c r="F75" s="48"/>
      <c r="G75" s="49">
        <f>G69+G65</f>
        <v>0</v>
      </c>
      <c r="H75" s="49">
        <f>H69+H65</f>
        <v>0</v>
      </c>
      <c r="I75" s="49">
        <f>I69+I65</f>
        <v>0</v>
      </c>
      <c r="J75" s="49">
        <f>J69+J65</f>
        <v>0</v>
      </c>
      <c r="K75" s="49">
        <f>K69+K65</f>
        <v>0</v>
      </c>
      <c r="L75" s="49">
        <f>SUM(G75:K75)</f>
        <v>0</v>
      </c>
    </row>
    <row r="76" spans="1:12" ht="17.25" customHeight="1" thickTop="1" x14ac:dyDescent="0.25"/>
    <row r="77" spans="1:12" ht="17.25" customHeight="1" x14ac:dyDescent="0.25"/>
    <row r="78" spans="1:12" ht="17.25" customHeight="1" x14ac:dyDescent="0.25"/>
    <row r="79" spans="1:12" ht="17.25" customHeight="1" x14ac:dyDescent="0.25"/>
    <row r="80" spans="1:12" ht="17.25" customHeight="1" x14ac:dyDescent="0.25"/>
    <row r="81" ht="17.25" customHeight="1" x14ac:dyDescent="0.25"/>
    <row r="82" ht="17.25" customHeight="1" x14ac:dyDescent="0.25"/>
    <row r="83" ht="17.25" customHeight="1" x14ac:dyDescent="0.25"/>
    <row r="84" ht="17.25" customHeight="1" x14ac:dyDescent="0.25"/>
    <row r="85" ht="17.25" customHeight="1" x14ac:dyDescent="0.25"/>
  </sheetData>
  <mergeCells count="10">
    <mergeCell ref="A1:L3"/>
    <mergeCell ref="A47:C47"/>
    <mergeCell ref="A49:C49"/>
    <mergeCell ref="A50:C50"/>
    <mergeCell ref="A5:L5"/>
    <mergeCell ref="A6:L6"/>
    <mergeCell ref="A7:L7"/>
    <mergeCell ref="A41:C41"/>
    <mergeCell ref="A42:C42"/>
    <mergeCell ref="A46:C4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UND Detailed Budget</vt:lpstr>
    </vt:vector>
  </TitlesOfParts>
  <Company>University of North Dakota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Gao, Shanshan</dc:creator>
  <cp:lastModifiedBy>Gao, Shanshan</cp:lastModifiedBy>
  <dcterms:created xsi:type="dcterms:W3CDTF">2024-02-07T16:57:58Z</dcterms:created>
  <dcterms:modified xsi:type="dcterms:W3CDTF">2024-08-15T13:55:10Z</dcterms:modified>
</cp:coreProperties>
</file>